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reden wedstrijden" sheetId="1" state="visible" r:id="rId3"/>
    <sheet name="AB50" sheetId="2" state="visible" r:id="rId4"/>
    <sheet name="AB60" sheetId="3" state="visible" r:id="rId5"/>
    <sheet name="AB70" sheetId="4" state="visible" r:id="rId6"/>
    <sheet name="C60" sheetId="5" state="visible" r:id="rId7"/>
    <sheet name="C70" sheetId="6" state="visible" r:id="rId8"/>
    <sheet name="C80" sheetId="7" state="visible" r:id="rId9"/>
    <sheet name="C90" sheetId="8" state="visible" r:id="rId10"/>
    <sheet name="C100" sheetId="9" state="visible" r:id="rId11"/>
    <sheet name="DE70" sheetId="10" state="visible" r:id="rId12"/>
    <sheet name="DE80" sheetId="11" state="visible" r:id="rId13"/>
    <sheet name="DE90" sheetId="12" state="visible" r:id="rId14"/>
    <sheet name="DE100" sheetId="13" state="visible" r:id="rId15"/>
    <sheet name="DE110" sheetId="14" state="visible" r:id="rId16"/>
    <sheet name="DE120" sheetId="15" state="visible" r:id="rId17"/>
    <sheet name="Blad1" sheetId="16" state="visible" r:id="rId18"/>
    <sheet name="Blad2" sheetId="17" state="visible" r:id="rId19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<sst xmlns="http://schemas.openxmlformats.org/spreadsheetml/2006/main" count="697" uniqueCount="238">
  <si>
    <t xml:space="preserve">Halsteren</t>
  </si>
  <si>
    <t xml:space="preserve">Rucphen</t>
  </si>
  <si>
    <t xml:space="preserve">20/21-06-2026</t>
  </si>
  <si>
    <t xml:space="preserve">Achtmaal</t>
  </si>
  <si>
    <t xml:space="preserve">Gereden wedstrijden</t>
  </si>
  <si>
    <t xml:space="preserve">WEST BRABANT CUP PONY SPRINGEN </t>
  </si>
  <si>
    <t xml:space="preserve">ZIE JE EEN FOUT MELDT DIT DAN VIA MAIL: PONYSPRINGEN@KRINGWESTBRABANT.NL OF WHATSAPP: 0032-474173610</t>
  </si>
  <si>
    <t xml:space="preserve">Rang</t>
  </si>
  <si>
    <t xml:space="preserve">Ruiter</t>
  </si>
  <si>
    <t xml:space="preserve">Pony</t>
  </si>
  <si>
    <t xml:space="preserve">Vereniging</t>
  </si>
  <si>
    <t xml:space="preserve">Cat.</t>
  </si>
  <si>
    <t xml:space="preserve">20/21-6-2026</t>
  </si>
  <si>
    <t xml:space="preserve">Hulpkolom1</t>
  </si>
  <si>
    <t xml:space="preserve">Hulpkolom2</t>
  </si>
  <si>
    <t xml:space="preserve">Punten</t>
  </si>
  <si>
    <t xml:space="preserve">Amelie Klinkenberg</t>
  </si>
  <si>
    <t xml:space="preserve">Beauty</t>
  </si>
  <si>
    <t xml:space="preserve">PC van Goghruiters</t>
  </si>
  <si>
    <t xml:space="preserve">A/B</t>
  </si>
  <si>
    <t xml:space="preserve">Heerjansruitertjes, PC. De</t>
  </si>
  <si>
    <t xml:space="preserve">Lois Hulhoven</t>
  </si>
  <si>
    <t xml:space="preserve">Golden Devil</t>
  </si>
  <si>
    <t xml:space="preserve">Inara Benemar</t>
  </si>
  <si>
    <t xml:space="preserve">Oostdijk’s Ceridwen Mellow</t>
  </si>
  <si>
    <t xml:space="preserve">April</t>
  </si>
  <si>
    <t xml:space="preserve">Goghruiters, PC. Van</t>
  </si>
  <si>
    <t xml:space="preserve">Red Devil</t>
  </si>
  <si>
    <t xml:space="preserve">Dana de Schutter</t>
  </si>
  <si>
    <t xml:space="preserve">Olaf</t>
  </si>
  <si>
    <t xml:space="preserve">Isidorus, PC. St.</t>
  </si>
  <si>
    <t xml:space="preserve">Wes van den Broek</t>
  </si>
  <si>
    <t xml:space="preserve">Diddl</t>
  </si>
  <si>
    <t xml:space="preserve">Florian Stables</t>
  </si>
  <si>
    <t xml:space="preserve">Amey-Lynne van Gent</t>
  </si>
  <si>
    <t xml:space="preserve">Itsy</t>
  </si>
  <si>
    <t xml:space="preserve">Concordia Florebit, PC.</t>
  </si>
  <si>
    <t xml:space="preserve">Anouk Matthyssen</t>
  </si>
  <si>
    <t xml:space="preserve">Starletta</t>
  </si>
  <si>
    <t xml:space="preserve">Chelsey de Vlaming</t>
  </si>
  <si>
    <t xml:space="preserve">Elvis</t>
  </si>
  <si>
    <t xml:space="preserve">Vayenn van Vliet</t>
  </si>
  <si>
    <t xml:space="preserve">Clever Cookie</t>
  </si>
  <si>
    <t xml:space="preserve">Xem Verdaasdonk</t>
  </si>
  <si>
    <t xml:space="preserve">Pinto</t>
  </si>
  <si>
    <t xml:space="preserve">Wouw Vooruit</t>
  </si>
  <si>
    <t xml:space="preserve">Verena Maris</t>
  </si>
  <si>
    <t xml:space="preserve">Annahoeve’s Zorro</t>
  </si>
  <si>
    <t xml:space="preserve">Trouwe Vriendjes, PC. De</t>
  </si>
  <si>
    <t xml:space="preserve">Elvi van ’t Leengoed</t>
  </si>
  <si>
    <t xml:space="preserve">Fabio</t>
  </si>
  <si>
    <t xml:space="preserve">Door Wilskracht Sterk, PC.</t>
  </si>
  <si>
    <t xml:space="preserve">Aniek van Aert</t>
  </si>
  <si>
    <t xml:space="preserve">Ruja’s Seph</t>
  </si>
  <si>
    <t xml:space="preserve">Zoë Lips</t>
  </si>
  <si>
    <t xml:space="preserve">Pepsi VIP</t>
  </si>
  <si>
    <t xml:space="preserve">Door Eenheid Sterk, PC.</t>
  </si>
  <si>
    <t xml:space="preserve">Anna-Lot Matthijsen</t>
  </si>
  <si>
    <t xml:space="preserve">Nebo Terry</t>
  </si>
  <si>
    <t xml:space="preserve">C </t>
  </si>
  <si>
    <t xml:space="preserve">Zola de Beukelaar</t>
  </si>
  <si>
    <t xml:space="preserve">Sterre</t>
  </si>
  <si>
    <t xml:space="preserve">Inara Benamar</t>
  </si>
  <si>
    <t xml:space="preserve">Reussies Black</t>
  </si>
  <si>
    <t xml:space="preserve">Indi Meinertzhagen</t>
  </si>
  <si>
    <t xml:space="preserve">Larkie</t>
  </si>
  <si>
    <t xml:space="preserve">C</t>
  </si>
  <si>
    <t xml:space="preserve">?</t>
  </si>
  <si>
    <t xml:space="preserve">Brent Tappy Gielen</t>
  </si>
  <si>
    <t xml:space="preserve">Imke</t>
  </si>
  <si>
    <t xml:space="preserve">Lieke van den Broek</t>
  </si>
  <si>
    <t xml:space="preserve">Reekamp’s Solomon</t>
  </si>
  <si>
    <t xml:space="preserve">Ammelie Oomen</t>
  </si>
  <si>
    <t xml:space="preserve">Willow Tree Garwyn</t>
  </si>
  <si>
    <t xml:space="preserve">Gesa’s Farina</t>
  </si>
  <si>
    <t xml:space="preserve">Tess Bruijns</t>
  </si>
  <si>
    <t xml:space="preserve">Tinsel</t>
  </si>
  <si>
    <t xml:space="preserve">Kyara Bruinsel</t>
  </si>
  <si>
    <t xml:space="preserve">Cookie</t>
  </si>
  <si>
    <t xml:space="preserve">Emily van der Meulen</t>
  </si>
  <si>
    <t xml:space="preserve">Bueno</t>
  </si>
  <si>
    <t xml:space="preserve">Liv Pauwels</t>
  </si>
  <si>
    <t xml:space="preserve">Happinez</t>
  </si>
  <si>
    <t xml:space="preserve">Mila de Bruijn</t>
  </si>
  <si>
    <t xml:space="preserve">Rooys’e Laurence</t>
  </si>
  <si>
    <t xml:space="preserve">Sebas Schijven</t>
  </si>
  <si>
    <t xml:space="preserve">Thiru’s Enfant Terrible</t>
  </si>
  <si>
    <t xml:space="preserve">Marit Hurkmans</t>
  </si>
  <si>
    <t xml:space="preserve">Tubber Bluebell</t>
  </si>
  <si>
    <t xml:space="preserve">Prins Auvergne, PC.</t>
  </si>
  <si>
    <t xml:space="preserve">Juul van Outheusden</t>
  </si>
  <si>
    <t xml:space="preserve">Luna</t>
  </si>
  <si>
    <t xml:space="preserve">D/E</t>
  </si>
  <si>
    <t xml:space="preserve">Sanne de Bruijn</t>
  </si>
  <si>
    <t xml:space="preserve">Grey Grove Lad</t>
  </si>
  <si>
    <t xml:space="preserve">Isa van Roey</t>
  </si>
  <si>
    <t xml:space="preserve">Bleubell</t>
  </si>
  <si>
    <t xml:space="preserve">Lieke Wouters</t>
  </si>
  <si>
    <t xml:space="preserve">James</t>
  </si>
  <si>
    <t xml:space="preserve">Cato</t>
  </si>
  <si>
    <t xml:space="preserve">Maudie van der Heyden</t>
  </si>
  <si>
    <t xml:space="preserve">Bart</t>
  </si>
  <si>
    <t xml:space="preserve">Isabel de Ley</t>
  </si>
  <si>
    <t xml:space="preserve">Chili Pepper Mouley</t>
  </si>
  <si>
    <t xml:space="preserve">Josje Broeren</t>
  </si>
  <si>
    <t xml:space="preserve">Pebbels</t>
  </si>
  <si>
    <t xml:space="preserve">Elynn Mies</t>
  </si>
  <si>
    <t xml:space="preserve">Miss Lotus</t>
  </si>
  <si>
    <t xml:space="preserve">Anouk Matthijssen</t>
  </si>
  <si>
    <t xml:space="preserve">Lady Janiche</t>
  </si>
  <si>
    <t xml:space="preserve">Jull Tange</t>
  </si>
  <si>
    <t xml:space="preserve">Kennedy</t>
  </si>
  <si>
    <t xml:space="preserve">Charlie van der Meulen</t>
  </si>
  <si>
    <t xml:space="preserve">Lola Lotita</t>
  </si>
  <si>
    <t xml:space="preserve">Eva Timmermans</t>
  </si>
  <si>
    <t xml:space="preserve">Yinthe</t>
  </si>
  <si>
    <t xml:space="preserve">Pascale Horstman</t>
  </si>
  <si>
    <t xml:space="preserve">Let’s Go DJ</t>
  </si>
  <si>
    <t xml:space="preserve">Fiore van Veggel</t>
  </si>
  <si>
    <t xml:space="preserve">Sariska</t>
  </si>
  <si>
    <t xml:space="preserve">Lieke Steendijk</t>
  </si>
  <si>
    <t xml:space="preserve">Joly’s Rocky</t>
  </si>
  <si>
    <t xml:space="preserve">Mara Hellemons</t>
  </si>
  <si>
    <t xml:space="preserve">Qastaar vd Blauwpoort</t>
  </si>
  <si>
    <t xml:space="preserve">Jasmijn Maris</t>
  </si>
  <si>
    <t xml:space="preserve">Annahoeve’s Nino</t>
  </si>
  <si>
    <t xml:space="preserve">Zoë Beets</t>
  </si>
  <si>
    <t xml:space="preserve">Foran’s Fire</t>
  </si>
  <si>
    <t xml:space="preserve">Dounia Benemar</t>
  </si>
  <si>
    <t xml:space="preserve">Super Olijf LF</t>
  </si>
  <si>
    <t xml:space="preserve">Adeline van Muylder</t>
  </si>
  <si>
    <t xml:space="preserve">Maartje Broeders</t>
  </si>
  <si>
    <t xml:space="preserve">Nobis Bo</t>
  </si>
  <si>
    <t xml:space="preserve">Kuikhornster Zoro</t>
  </si>
  <si>
    <t xml:space="preserve">Elena Aernouts</t>
  </si>
  <si>
    <t xml:space="preserve">Wijoux van ’t Achterhof</t>
  </si>
  <si>
    <t xml:space="preserve">Sue Fredrikze</t>
  </si>
  <si>
    <t xml:space="preserve">Led Zeppelin</t>
  </si>
  <si>
    <t xml:space="preserve">Jinthe Trio</t>
  </si>
  <si>
    <t xml:space="preserve">Apache</t>
  </si>
  <si>
    <t xml:space="preserve">Super Vlk LF</t>
  </si>
  <si>
    <t xml:space="preserve">Annahoeve’s Elmo</t>
  </si>
  <si>
    <t xml:space="preserve">Amber de Weert</t>
  </si>
  <si>
    <t xml:space="preserve">Brodella Spirit</t>
  </si>
  <si>
    <t xml:space="preserve">Sofie Timmermans</t>
  </si>
  <si>
    <t xml:space="preserve">Speyksbosch Double U</t>
  </si>
  <si>
    <t xml:space="preserve">Fenne Knopjes</t>
  </si>
  <si>
    <t xml:space="preserve">G Star</t>
  </si>
  <si>
    <t xml:space="preserve">Rossum’s Higgins</t>
  </si>
  <si>
    <t xml:space="preserve">Diva</t>
  </si>
  <si>
    <t xml:space="preserve">Legend</t>
  </si>
  <si>
    <t xml:space="preserve">Bibi Perdaems</t>
  </si>
  <si>
    <t xml:space="preserve">Kornet v Klaverborch</t>
  </si>
  <si>
    <t xml:space="preserve">Marit Beets</t>
  </si>
  <si>
    <t xml:space="preserve">Aachje van de Haar</t>
  </si>
  <si>
    <t xml:space="preserve">Louic van Huyck</t>
  </si>
  <si>
    <t xml:space="preserve">Aniko</t>
  </si>
  <si>
    <t xml:space="preserve">Jelly Bloemendael</t>
  </si>
  <si>
    <t xml:space="preserve">Liz van Kempen</t>
  </si>
  <si>
    <t xml:space="preserve">Millstream’s Pamela</t>
  </si>
  <si>
    <t xml:space="preserve">Pip Fredrikze</t>
  </si>
  <si>
    <t xml:space="preserve">Amalia’s Shadow</t>
  </si>
  <si>
    <t xml:space="preserve">Marly de Bruijn</t>
  </si>
  <si>
    <t xml:space="preserve">Bakels Cooky</t>
  </si>
  <si>
    <t xml:space="preserve">Don Diego</t>
  </si>
  <si>
    <t xml:space="preserve">Fien Cerstiaens</t>
  </si>
  <si>
    <t xml:space="preserve">Princess vd Vraagheide</t>
  </si>
  <si>
    <t xml:space="preserve">Betsy B Frientt</t>
  </si>
  <si>
    <t xml:space="preserve">Sanne Seltenrijch</t>
  </si>
  <si>
    <t xml:space="preserve">Harvey Hafdre Gelert</t>
  </si>
  <si>
    <t xml:space="preserve">Villakakelbont’s Lola Lolita</t>
  </si>
  <si>
    <t xml:space="preserve">Jilke Jochems</t>
  </si>
  <si>
    <t xml:space="preserve">Cummerpark Joev</t>
  </si>
  <si>
    <t xml:space="preserve">L’Omar Sharif</t>
  </si>
  <si>
    <t xml:space="preserve">Jinthe Schijven</t>
  </si>
  <si>
    <t xml:space="preserve">Thiru’s Den Ostriks Rosa</t>
  </si>
  <si>
    <t xml:space="preserve">Princess Fortuna</t>
  </si>
  <si>
    <t xml:space="preserve">Senne Segers</t>
  </si>
  <si>
    <t xml:space="preserve">Adventure Boyd</t>
  </si>
  <si>
    <t xml:space="preserve">Oranje Ruiters, PC.</t>
  </si>
  <si>
    <t xml:space="preserve">Millstream’s No Limit</t>
  </si>
  <si>
    <t xml:space="preserve">Zoë Donks</t>
  </si>
  <si>
    <t xml:space="preserve">Delight</t>
  </si>
  <si>
    <t xml:space="preserve">The Country Rider, PC.</t>
  </si>
  <si>
    <t xml:space="preserve">Julie Rutten</t>
  </si>
  <si>
    <t xml:space="preserve">Kantje’s Only</t>
  </si>
  <si>
    <t xml:space="preserve">Cleo van Orsouw</t>
  </si>
  <si>
    <t xml:space="preserve">I am the best Begor</t>
  </si>
  <si>
    <t xml:space="preserve">Qiyara Klop</t>
  </si>
  <si>
    <t xml:space="preserve">Original Key Q</t>
  </si>
  <si>
    <t xml:space="preserve">Sara van Gaans</t>
  </si>
  <si>
    <t xml:space="preserve">Nacho</t>
  </si>
  <si>
    <t xml:space="preserve">Josje van Kooten</t>
  </si>
  <si>
    <t xml:space="preserve">Koetsiershoeve Inclusive</t>
  </si>
  <si>
    <t xml:space="preserve">Lotte Wouts</t>
  </si>
  <si>
    <t xml:space="preserve">Fairy</t>
  </si>
  <si>
    <t xml:space="preserve">Lieke de Bruijn</t>
  </si>
  <si>
    <t xml:space="preserve">Apart van ’t Achterhof</t>
  </si>
  <si>
    <t xml:space="preserve">Prodise’s Fender</t>
  </si>
  <si>
    <t xml:space="preserve">Renske Monden</t>
  </si>
  <si>
    <t xml:space="preserve">Hilando</t>
  </si>
  <si>
    <t xml:space="preserve">Doutzen Gräper</t>
  </si>
  <si>
    <t xml:space="preserve">Cream on Top</t>
  </si>
  <si>
    <t xml:space="preserve">Amber Donkers</t>
  </si>
  <si>
    <t xml:space="preserve">Phantom</t>
  </si>
  <si>
    <t xml:space="preserve">Midnight Lady</t>
  </si>
  <si>
    <t xml:space="preserve">Benthe van Es</t>
  </si>
  <si>
    <t xml:space="preserve">Orage van het Europahof</t>
  </si>
  <si>
    <t xml:space="preserve">Koedijk’s Starlight</t>
  </si>
  <si>
    <t xml:space="preserve">Quilina van het Castaneahof</t>
  </si>
  <si>
    <t xml:space="preserve">Ise Baremans</t>
  </si>
  <si>
    <t xml:space="preserve">Miss Flamenco van ’t Kalmthout</t>
  </si>
  <si>
    <t xml:space="preserve">Floor Meesters</t>
  </si>
  <si>
    <t xml:space="preserve">Floris</t>
  </si>
  <si>
    <t xml:space="preserve">Don Diego v.d. Ponderosahoeve</t>
  </si>
  <si>
    <t xml:space="preserve">Vijoux van ’t Achterhof</t>
  </si>
  <si>
    <t xml:space="preserve">Don Allegro</t>
  </si>
  <si>
    <t xml:space="preserve">Rudgeway Maestro</t>
  </si>
  <si>
    <t xml:space="preserve">Pippa Gräper</t>
  </si>
  <si>
    <t xml:space="preserve">Wielbraeks Rolex</t>
  </si>
  <si>
    <t xml:space="preserve">Moreda Jack Q</t>
  </si>
  <si>
    <t xml:space="preserve">Jasmijn Sonneveld</t>
  </si>
  <si>
    <t xml:space="preserve">Babelou</t>
  </si>
  <si>
    <t xml:space="preserve">Castenrayseweg’s Tornado</t>
  </si>
  <si>
    <t xml:space="preserve">Tesse van der Meer</t>
  </si>
  <si>
    <t xml:space="preserve">Bon Jovi van de Vennehof</t>
  </si>
  <si>
    <t xml:space="preserve">Bink van der Meer</t>
  </si>
  <si>
    <t xml:space="preserve">KCT’s Thyrza</t>
  </si>
  <si>
    <t xml:space="preserve">Miss Coco Chanel</t>
  </si>
  <si>
    <t xml:space="preserve">20/21-6</t>
  </si>
  <si>
    <t xml:space="preserve">Josephine Rodenburg</t>
  </si>
  <si>
    <t xml:space="preserve">Geena Lisa</t>
  </si>
  <si>
    <t xml:space="preserve">Wouw Vooruit, PC.</t>
  </si>
  <si>
    <t xml:space="preserve">Michem Mayday BB</t>
  </si>
  <si>
    <t xml:space="preserve">Wonder van het Koetshuis</t>
  </si>
  <si>
    <t xml:space="preserve">Sunfield</t>
  </si>
  <si>
    <t xml:space="preserve">Ons Genoegen, PC.</t>
  </si>
  <si>
    <t xml:space="preserve">Grensruitertjes, PC. De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</si>
</sst>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@"/>
    <numFmt numFmtId="167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404040"/>
      <name val="Arial"/>
      <family val="2"/>
      <charset val="1"/>
    </font>
    <font>
      <b val="true"/>
      <sz val="22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6"/>
      <name val="Arial"/>
      <family val="2"/>
      <charset val="1"/>
    </font>
    <font>
      <sz val="14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4"/>
      <name val="Calibri"/>
      <family val="2"/>
      <charset val="1"/>
    </font>
    <font>
      <sz val="14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rgb="FFD9D9D9"/>
        <bgColor rgb="FFE0E0E0"/>
      </patternFill>
    </fill>
    <fill>
      <patternFill patternType="solid">
        <fgColor rgb="FFE0E0E0"/>
        <bgColor rgb="FFD9D9D9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0E0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ColWidth="9.3359375" defaultRowHeight="14.25" customHeight="false" zeroHeight="false" outlineLevelRow="0" outlineLevelCol="0"/>
  <cols>
    <col collapsed="false" customWidth="true" hidden="false" outlineLevel="0" max="1" min="1" style="1" width="10.56"/>
    <col collapsed="false" customWidth="false" hidden="false" outlineLevel="0" max="16384" min="2" style="1" width="9.33"/>
  </cols>
  <sheetData>
    <row r="1" customFormat="false" ht="14.25" hidden="false" customHeight="false" outlineLevel="0" collapsed="false">
      <c r="A1" s="2" t="n">
        <v>46158</v>
      </c>
      <c r="B1" s="1" t="s">
        <v>0</v>
      </c>
      <c r="C1" s="3"/>
    </row>
    <row r="2" customFormat="false" ht="14.25" hidden="false" customHeight="false" outlineLevel="0" collapsed="false">
      <c r="A2" s="2" t="n">
        <v>46180</v>
      </c>
      <c r="B2" s="1" t="s">
        <v>1</v>
      </c>
    </row>
    <row r="3" customFormat="false" ht="14.25" hidden="false" customHeight="false" outlineLevel="0" collapsed="false">
      <c r="A3" s="2" t="s">
        <v>2</v>
      </c>
      <c r="B3" s="1" t="s">
        <v>3</v>
      </c>
    </row>
    <row r="6" customFormat="false" ht="14.25" hidden="false" customHeight="false" outlineLevel="0" collapsed="false">
      <c r="G6" s="4"/>
      <c r="H6" s="5"/>
      <c r="I6" s="5"/>
      <c r="J6" s="5"/>
      <c r="K6" s="5"/>
      <c r="L6" s="6"/>
    </row>
    <row r="7" customFormat="false" ht="26.8" hidden="false" customHeight="false" outlineLevel="0" collapsed="false">
      <c r="G7" s="7" t="s">
        <v>4</v>
      </c>
      <c r="H7" s="8"/>
      <c r="L7" s="9" t="n">
        <v>2</v>
      </c>
    </row>
    <row r="8" customFormat="false" ht="14.25" hidden="false" customHeight="false" outlineLevel="0" collapsed="false">
      <c r="G8" s="10"/>
      <c r="H8" s="11"/>
      <c r="I8" s="11"/>
      <c r="J8" s="11"/>
      <c r="K8" s="11"/>
      <c r="L8" s="12"/>
    </row>
  </sheetData>
  <dataValidations count="1">
    <dataValidation allowBlank="true" errorStyle="stop" operator="between" showDropDown="false" showErrorMessage="true" showInputMessage="true" sqref="L7" type="whole">
      <formula1>0</formula1>
      <formula2>6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5" activeCellId="0" sqref="B5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53" width="6.33"/>
    <col collapsed="false" customWidth="true" hidden="false" outlineLevel="0" max="3" min="2" style="53" width="35.11"/>
    <col collapsed="false" customWidth="true" hidden="false" outlineLevel="0" max="4" min="4" style="53" width="35.33"/>
    <col collapsed="false" customWidth="true" hidden="false" outlineLevel="0" max="7" min="7" style="53" width="17.22"/>
    <col collapsed="false" customWidth="true" hidden="false" outlineLevel="0" max="8" min="8" style="53" width="17.11"/>
    <col collapsed="false" customWidth="true" hidden="false" outlineLevel="0" max="9" min="9" style="53" width="17.44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9"/>
      <c r="I3" s="17"/>
      <c r="J3" s="17"/>
      <c r="K3" s="17"/>
      <c r="L3" s="16"/>
      <c r="M3" s="16"/>
      <c r="N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2"/>
      <c r="I4" s="23"/>
      <c r="J4" s="23"/>
      <c r="K4" s="23"/>
      <c r="L4" s="21"/>
      <c r="M4" s="21"/>
      <c r="N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7"/>
      <c r="H5" s="19"/>
      <c r="I5" s="17"/>
      <c r="J5" s="17"/>
      <c r="K5" s="17"/>
      <c r="L5" s="16"/>
      <c r="M5" s="16"/>
      <c r="N5" s="26"/>
    </row>
    <row r="6" customFormat="false" ht="17.35" hidden="false" customHeight="false" outlineLevel="0" collapsed="false">
      <c r="A6" s="27"/>
      <c r="B6" s="28"/>
      <c r="C6" s="16"/>
      <c r="D6" s="16"/>
      <c r="E6" s="16"/>
      <c r="F6" s="16"/>
      <c r="G6" s="29" t="s">
        <v>0</v>
      </c>
      <c r="H6" s="30" t="s">
        <v>1</v>
      </c>
      <c r="I6" s="30" t="s">
        <v>3</v>
      </c>
      <c r="J6" s="19"/>
      <c r="K6" s="19"/>
      <c r="L6" s="31"/>
      <c r="M6" s="31"/>
      <c r="N6" s="26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35" t="n">
        <v>46158</v>
      </c>
      <c r="H7" s="35" t="n">
        <v>46180</v>
      </c>
      <c r="I7" s="35" t="s">
        <v>12</v>
      </c>
      <c r="J7" s="37"/>
      <c r="K7" s="37"/>
      <c r="L7" s="37" t="s">
        <v>13</v>
      </c>
      <c r="M7" s="37" t="s">
        <v>14</v>
      </c>
      <c r="N7" s="38" t="s">
        <v>15</v>
      </c>
    </row>
    <row r="8" customFormat="false" ht="17.35" hidden="false" customHeight="false" outlineLevel="0" collapsed="false">
      <c r="A8" s="40" t="n">
        <v>1</v>
      </c>
      <c r="B8" s="45" t="s">
        <v>90</v>
      </c>
      <c r="C8" s="45" t="s">
        <v>91</v>
      </c>
      <c r="D8" s="45"/>
      <c r="E8" s="41"/>
      <c r="F8" s="41" t="s">
        <v>92</v>
      </c>
      <c r="G8" s="41" t="n">
        <v>1</v>
      </c>
      <c r="H8" s="41"/>
      <c r="I8" s="41"/>
      <c r="J8" s="45"/>
      <c r="K8" s="45"/>
      <c r="L8" s="43" t="n">
        <f aca="false">IF(OR('Gereden wedstrijden'!$L$7=3,'Gereden wedstrijden'!$L$7=3),LARGE(G8:I8,1),0)</f>
        <v>0</v>
      </c>
      <c r="M8" s="43" t="n">
        <f aca="false">IF('Gereden wedstrijden'!$L$7=5,LARGE(G8:I8,2),0)</f>
        <v>0</v>
      </c>
      <c r="N8" s="44" t="n">
        <f aca="false">SUM(G8:I8)-SUM(L8:M8)</f>
        <v>1</v>
      </c>
    </row>
    <row r="9" customFormat="false" ht="17.35" hidden="false" customHeight="false" outlineLevel="0" collapsed="false">
      <c r="A9" s="40" t="n">
        <f aca="false">A8+1</f>
        <v>2</v>
      </c>
      <c r="B9" s="45" t="s">
        <v>93</v>
      </c>
      <c r="C9" s="45" t="s">
        <v>94</v>
      </c>
      <c r="D9" s="45"/>
      <c r="E9" s="41"/>
      <c r="F9" s="41" t="s">
        <v>92</v>
      </c>
      <c r="G9" s="41" t="n">
        <v>2</v>
      </c>
      <c r="H9" s="41" t="n">
        <v>1</v>
      </c>
      <c r="I9" s="41"/>
      <c r="J9" s="45"/>
      <c r="K9" s="45"/>
      <c r="L9" s="43" t="n">
        <f aca="false">IF(OR('Gereden wedstrijden'!$L$7=3,'Gereden wedstrijden'!$L$7=3),LARGE(G9:I9,1),0)</f>
        <v>0</v>
      </c>
      <c r="M9" s="43" t="n">
        <f aca="false">IF('Gereden wedstrijden'!$L$7=5,LARGE(G9:I9,2),0)</f>
        <v>0</v>
      </c>
      <c r="N9" s="44" t="n">
        <f aca="false">SUM(G9:I9)-SUM(L9:M9)</f>
        <v>3</v>
      </c>
    </row>
    <row r="10" customFormat="false" ht="17.35" hidden="false" customHeight="false" outlineLevel="0" collapsed="false">
      <c r="A10" s="40" t="n">
        <f aca="false">A9+1</f>
        <v>3</v>
      </c>
      <c r="B10" s="45" t="s">
        <v>95</v>
      </c>
      <c r="C10" s="45" t="s">
        <v>96</v>
      </c>
      <c r="D10" s="45"/>
      <c r="E10" s="41"/>
      <c r="F10" s="41" t="s">
        <v>92</v>
      </c>
      <c r="G10" s="41" t="n">
        <v>3</v>
      </c>
      <c r="H10" s="41" t="n">
        <v>7</v>
      </c>
      <c r="I10" s="41"/>
      <c r="J10" s="45"/>
      <c r="K10" s="45"/>
      <c r="L10" s="43" t="n">
        <f aca="false">IF(OR('Gereden wedstrijden'!$L$7=3,'Gereden wedstrijden'!$L$7=3),LARGE(G10:I10,1),0)</f>
        <v>0</v>
      </c>
      <c r="M10" s="43" t="n">
        <f aca="false">IF('Gereden wedstrijden'!$L$7=5,LARGE(G10:I10,2),0)</f>
        <v>0</v>
      </c>
      <c r="N10" s="44" t="n">
        <f aca="false">SUM(G10:I10)-SUM(L10:M10)</f>
        <v>10</v>
      </c>
    </row>
    <row r="11" customFormat="false" ht="17.35" hidden="false" customHeight="false" outlineLevel="0" collapsed="false">
      <c r="A11" s="40" t="n">
        <f aca="false">A10+1</f>
        <v>4</v>
      </c>
      <c r="B11" s="40" t="s">
        <v>97</v>
      </c>
      <c r="C11" s="40" t="s">
        <v>98</v>
      </c>
      <c r="D11" s="40"/>
      <c r="E11" s="41"/>
      <c r="F11" s="41" t="s">
        <v>92</v>
      </c>
      <c r="G11" s="42" t="n">
        <v>4</v>
      </c>
      <c r="H11" s="41" t="n">
        <v>4</v>
      </c>
      <c r="I11" s="41"/>
      <c r="J11" s="43"/>
      <c r="K11" s="43"/>
      <c r="L11" s="43" t="n">
        <f aca="false">IF(OR('Gereden wedstrijden'!$L$7=3,'Gereden wedstrijden'!$L$7=3),LARGE(G11:I11,1),0)</f>
        <v>0</v>
      </c>
      <c r="M11" s="43" t="n">
        <f aca="false">IF('Gereden wedstrijden'!$L$7=5,LARGE(G11:I11,2),0)</f>
        <v>0</v>
      </c>
      <c r="N11" s="44" t="n">
        <f aca="false">SUM(G11:I11)-SUM(L11:M11)</f>
        <v>8</v>
      </c>
    </row>
    <row r="12" customFormat="false" ht="17.35" hidden="false" customHeight="false" outlineLevel="0" collapsed="false">
      <c r="A12" s="40" t="n">
        <f aca="false">A11+1</f>
        <v>5</v>
      </c>
      <c r="B12" s="45" t="s">
        <v>49</v>
      </c>
      <c r="C12" s="45" t="s">
        <v>99</v>
      </c>
      <c r="D12" s="45"/>
      <c r="E12" s="41"/>
      <c r="F12" s="41" t="s">
        <v>92</v>
      </c>
      <c r="G12" s="42" t="n">
        <v>5</v>
      </c>
      <c r="H12" s="41" t="n">
        <v>3</v>
      </c>
      <c r="I12" s="41"/>
      <c r="J12" s="45"/>
      <c r="K12" s="45"/>
      <c r="L12" s="43" t="n">
        <f aca="false">IF(OR('Gereden wedstrijden'!$L$7=3,'Gereden wedstrijden'!$L$7=3),LARGE(G12:I12,1),0)</f>
        <v>0</v>
      </c>
      <c r="M12" s="43" t="n">
        <f aca="false">IF('Gereden wedstrijden'!$L$7=5,LARGE(G12:I12,2),0)</f>
        <v>0</v>
      </c>
      <c r="N12" s="44" t="n">
        <f aca="false">SUM(G12:I12)-SUM(L12:M12)</f>
        <v>8</v>
      </c>
    </row>
    <row r="13" customFormat="false" ht="17.35" hidden="false" customHeight="false" outlineLevel="0" collapsed="false">
      <c r="A13" s="40" t="n">
        <f aca="false">A12+1</f>
        <v>6</v>
      </c>
      <c r="B13" s="45" t="s">
        <v>100</v>
      </c>
      <c r="C13" s="45" t="s">
        <v>101</v>
      </c>
      <c r="D13" s="45"/>
      <c r="E13" s="41"/>
      <c r="F13" s="41" t="s">
        <v>92</v>
      </c>
      <c r="G13" s="42" t="n">
        <v>6</v>
      </c>
      <c r="H13" s="41"/>
      <c r="I13" s="41"/>
      <c r="J13" s="45"/>
      <c r="K13" s="45"/>
      <c r="L13" s="43" t="n">
        <f aca="false">IF(OR('Gereden wedstrijden'!$L$7=3,'Gereden wedstrijden'!$L$7=3),LARGE(G13:I13,1),0)</f>
        <v>0</v>
      </c>
      <c r="M13" s="43" t="n">
        <f aca="false">IF('Gereden wedstrijden'!$L$7=5,LARGE(G13:I13,2),0)</f>
        <v>0</v>
      </c>
      <c r="N13" s="44" t="n">
        <f aca="false">SUM(G13:I13)-SUM(L13:M13)</f>
        <v>6</v>
      </c>
    </row>
    <row r="14" customFormat="false" ht="17.35" hidden="false" customHeight="false" outlineLevel="0" collapsed="false">
      <c r="A14" s="40" t="n">
        <f aca="false">A13+1</f>
        <v>7</v>
      </c>
      <c r="B14" s="45" t="s">
        <v>102</v>
      </c>
      <c r="C14" s="45" t="s">
        <v>103</v>
      </c>
      <c r="D14" s="45"/>
      <c r="E14" s="41"/>
      <c r="F14" s="41" t="s">
        <v>92</v>
      </c>
      <c r="G14" s="42" t="n">
        <v>7</v>
      </c>
      <c r="H14" s="41"/>
      <c r="I14" s="41"/>
      <c r="J14" s="45"/>
      <c r="K14" s="45"/>
      <c r="L14" s="43" t="n">
        <f aca="false">IF(OR('Gereden wedstrijden'!$L$7=3,'Gereden wedstrijden'!$L$7=3),LARGE(G14:I14,1),0)</f>
        <v>0</v>
      </c>
      <c r="M14" s="43" t="n">
        <f aca="false">IF('Gereden wedstrijden'!$L$7=5,LARGE(G14:I14,2),0)</f>
        <v>0</v>
      </c>
      <c r="N14" s="44" t="n">
        <f aca="false">SUM(G14:I14)-SUM(L14:M14)</f>
        <v>7</v>
      </c>
    </row>
    <row r="15" customFormat="false" ht="17.35" hidden="false" customHeight="false" outlineLevel="0" collapsed="false">
      <c r="A15" s="40" t="n">
        <f aca="false">A14+1</f>
        <v>8</v>
      </c>
      <c r="B15" s="40" t="s">
        <v>104</v>
      </c>
      <c r="C15" s="40" t="s">
        <v>105</v>
      </c>
      <c r="D15" s="40"/>
      <c r="E15" s="41"/>
      <c r="F15" s="41" t="s">
        <v>92</v>
      </c>
      <c r="G15" s="42" t="n">
        <v>8</v>
      </c>
      <c r="H15" s="41" t="n">
        <v>5</v>
      </c>
      <c r="I15" s="41"/>
      <c r="J15" s="45"/>
      <c r="K15" s="45"/>
      <c r="L15" s="43" t="n">
        <f aca="false">IF(OR('Gereden wedstrijden'!$L$7=3,'Gereden wedstrijden'!$L$7=3),LARGE(G15:I15,1),0)</f>
        <v>0</v>
      </c>
      <c r="M15" s="43" t="n">
        <f aca="false">IF('Gereden wedstrijden'!$L$7=5,LARGE(G15:I15,2),0)</f>
        <v>0</v>
      </c>
      <c r="N15" s="44" t="n">
        <f aca="false">SUM(G15:I15)-SUM(L15:M15)</f>
        <v>13</v>
      </c>
    </row>
    <row r="16" customFormat="false" ht="17.35" hidden="false" customHeight="false" outlineLevel="0" collapsed="false">
      <c r="A16" s="40" t="n">
        <f aca="false">A15+1</f>
        <v>9</v>
      </c>
      <c r="B16" s="45" t="s">
        <v>106</v>
      </c>
      <c r="C16" s="45" t="s">
        <v>107</v>
      </c>
      <c r="D16" s="45"/>
      <c r="E16" s="41"/>
      <c r="F16" s="41" t="s">
        <v>92</v>
      </c>
      <c r="G16" s="41" t="n">
        <v>9</v>
      </c>
      <c r="H16" s="41" t="n">
        <v>8</v>
      </c>
      <c r="I16" s="41"/>
      <c r="J16" s="45"/>
      <c r="K16" s="45"/>
      <c r="L16" s="43" t="n">
        <f aca="false">IF(OR('Gereden wedstrijden'!$L$7=3,'Gereden wedstrijden'!$L$7=3),LARGE(G16:I16,1),0)</f>
        <v>0</v>
      </c>
      <c r="M16" s="43" t="n">
        <f aca="false">IF('Gereden wedstrijden'!$L$7=5,LARGE(G16:I16,2),0)</f>
        <v>0</v>
      </c>
      <c r="N16" s="44" t="n">
        <f aca="false">SUM(G16:I16)-SUM(L16:M16)</f>
        <v>17</v>
      </c>
    </row>
    <row r="17" customFormat="false" ht="17.35" hidden="false" customHeight="false" outlineLevel="0" collapsed="false">
      <c r="A17" s="40" t="n">
        <f aca="false">A16+1</f>
        <v>10</v>
      </c>
      <c r="B17" s="45" t="s">
        <v>108</v>
      </c>
      <c r="C17" s="45" t="s">
        <v>109</v>
      </c>
      <c r="D17" s="45"/>
      <c r="E17" s="41"/>
      <c r="F17" s="41" t="s">
        <v>92</v>
      </c>
      <c r="G17" s="41" t="n">
        <v>10</v>
      </c>
      <c r="H17" s="41" t="n">
        <v>6</v>
      </c>
      <c r="I17" s="41"/>
      <c r="J17" s="45"/>
      <c r="K17" s="45"/>
      <c r="L17" s="43" t="n">
        <f aca="false">IF(OR('Gereden wedstrijden'!$L$7=3,'Gereden wedstrijden'!$L$7=3),LARGE(G17:I17,1),0)</f>
        <v>0</v>
      </c>
      <c r="M17" s="43" t="n">
        <f aca="false">IF('Gereden wedstrijden'!$L$7=5,LARGE(G17:I17,2),0)</f>
        <v>0</v>
      </c>
      <c r="N17" s="44" t="n">
        <f aca="false">SUM(G17:I17)-SUM(L17:M17)</f>
        <v>16</v>
      </c>
    </row>
    <row r="18" customFormat="false" ht="17.35" hidden="false" customHeight="false" outlineLevel="0" collapsed="false">
      <c r="A18" s="40" t="n">
        <f aca="false">A17+1</f>
        <v>11</v>
      </c>
      <c r="B18" s="45" t="s">
        <v>110</v>
      </c>
      <c r="C18" s="45" t="s">
        <v>111</v>
      </c>
      <c r="D18" s="45"/>
      <c r="E18" s="41"/>
      <c r="F18" s="41" t="s">
        <v>92</v>
      </c>
      <c r="G18" s="41" t="n">
        <v>11</v>
      </c>
      <c r="H18" s="41"/>
      <c r="I18" s="41"/>
      <c r="J18" s="45"/>
      <c r="K18" s="45"/>
      <c r="L18" s="43" t="n">
        <f aca="false">IF(OR('Gereden wedstrijden'!$L$7=3,'Gereden wedstrijden'!$L$7=3),LARGE(G18:I18,1),0)</f>
        <v>0</v>
      </c>
      <c r="M18" s="43" t="n">
        <f aca="false">IF('Gereden wedstrijden'!$L$7=5,LARGE(G18:I18,2),0)</f>
        <v>0</v>
      </c>
      <c r="N18" s="44" t="n">
        <f aca="false">SUM(G18:I18)-SUM(L18:M18)</f>
        <v>11</v>
      </c>
    </row>
    <row r="19" customFormat="false" ht="17.35" hidden="false" customHeight="false" outlineLevel="0" collapsed="false">
      <c r="A19" s="40" t="n">
        <f aca="false">A18+1</f>
        <v>12</v>
      </c>
      <c r="B19" s="45" t="s">
        <v>112</v>
      </c>
      <c r="C19" s="45" t="s">
        <v>113</v>
      </c>
      <c r="D19" s="45"/>
      <c r="E19" s="41"/>
      <c r="F19" s="41" t="s">
        <v>92</v>
      </c>
      <c r="G19" s="42" t="n">
        <v>12</v>
      </c>
      <c r="H19" s="41"/>
      <c r="I19" s="41"/>
      <c r="J19" s="45"/>
      <c r="K19" s="45"/>
      <c r="L19" s="43" t="n">
        <f aca="false">IF(OR('Gereden wedstrijden'!$L$7=3,'Gereden wedstrijden'!$L$7=3),LARGE(G19:I19,1),0)</f>
        <v>0</v>
      </c>
      <c r="M19" s="43" t="n">
        <f aca="false">IF('Gereden wedstrijden'!$L$7=5,LARGE(G19:I19,2),0)</f>
        <v>0</v>
      </c>
      <c r="N19" s="44" t="n">
        <f aca="false">SUM(G19:I19)-SUM(L19:M19)</f>
        <v>12</v>
      </c>
    </row>
    <row r="20" customFormat="false" ht="17.35" hidden="false" customHeight="false" outlineLevel="0" collapsed="false">
      <c r="A20" s="40" t="n">
        <f aca="false">A19+1</f>
        <v>13</v>
      </c>
      <c r="B20" s="45" t="s">
        <v>114</v>
      </c>
      <c r="C20" s="45" t="s">
        <v>115</v>
      </c>
      <c r="D20" s="45"/>
      <c r="E20" s="41"/>
      <c r="F20" s="41" t="s">
        <v>92</v>
      </c>
      <c r="G20" s="41" t="n">
        <v>13</v>
      </c>
      <c r="H20" s="41"/>
      <c r="I20" s="41"/>
      <c r="J20" s="45"/>
      <c r="K20" s="45"/>
      <c r="L20" s="43" t="n">
        <f aca="false">IF(OR('Gereden wedstrijden'!$L$7=3,'Gereden wedstrijden'!$L$7=3),LARGE(G20:I20,1),0)</f>
        <v>0</v>
      </c>
      <c r="M20" s="43" t="n">
        <f aca="false">IF('Gereden wedstrijden'!$L$7=5,LARGE(G20:I20,2),0)</f>
        <v>0</v>
      </c>
      <c r="N20" s="44" t="n">
        <f aca="false">SUM(G20:I20)-SUM(L20:M20)</f>
        <v>13</v>
      </c>
    </row>
    <row r="21" customFormat="false" ht="17.35" hidden="false" customHeight="false" outlineLevel="0" collapsed="false">
      <c r="A21" s="40" t="n">
        <f aca="false">A20+1</f>
        <v>14</v>
      </c>
      <c r="B21" s="45" t="s">
        <v>116</v>
      </c>
      <c r="C21" s="45" t="s">
        <v>117</v>
      </c>
      <c r="D21" s="45"/>
      <c r="E21" s="41"/>
      <c r="F21" s="41" t="s">
        <v>92</v>
      </c>
      <c r="G21" s="42" t="n">
        <v>14</v>
      </c>
      <c r="H21" s="41"/>
      <c r="I21" s="41"/>
      <c r="J21" s="45"/>
      <c r="K21" s="45"/>
      <c r="L21" s="43" t="n">
        <f aca="false">IF(OR('Gereden wedstrijden'!$L$7=3,'Gereden wedstrijden'!$L$7=3),LARGE(G21:I21,1),0)</f>
        <v>0</v>
      </c>
      <c r="M21" s="43" t="n">
        <f aca="false">IF('Gereden wedstrijden'!$L$7=5,LARGE(G21:I21,2),0)</f>
        <v>0</v>
      </c>
      <c r="N21" s="44" t="n">
        <f aca="false">SUM(G21:I21)-SUM(L21:M21)</f>
        <v>14</v>
      </c>
    </row>
    <row r="22" customFormat="false" ht="17.35" hidden="false" customHeight="false" outlineLevel="0" collapsed="false">
      <c r="A22" s="40" t="n">
        <f aca="false">A21+1</f>
        <v>15</v>
      </c>
      <c r="B22" s="45" t="s">
        <v>118</v>
      </c>
      <c r="C22" s="45" t="s">
        <v>119</v>
      </c>
      <c r="D22" s="45"/>
      <c r="E22" s="41"/>
      <c r="F22" s="41" t="s">
        <v>92</v>
      </c>
      <c r="G22" s="42" t="n">
        <v>15</v>
      </c>
      <c r="H22" s="41"/>
      <c r="I22" s="41"/>
      <c r="J22" s="45"/>
      <c r="K22" s="45"/>
      <c r="L22" s="43" t="n">
        <f aca="false">IF(OR('Gereden wedstrijden'!$L$7=3,'Gereden wedstrijden'!$L$7=3),LARGE(G22:I22,1),0)</f>
        <v>0</v>
      </c>
      <c r="M22" s="43" t="n">
        <f aca="false">IF('Gereden wedstrijden'!$L$7=5,LARGE(G22:I22,2),0)</f>
        <v>0</v>
      </c>
      <c r="N22" s="44" t="n">
        <f aca="false">SUM(G22:I22)-SUM(L22:M22)</f>
        <v>15</v>
      </c>
    </row>
    <row r="23" customFormat="false" ht="17.35" hidden="false" customHeight="false" outlineLevel="0" collapsed="false">
      <c r="A23" s="40" t="n">
        <f aca="false">A22+1</f>
        <v>16</v>
      </c>
      <c r="B23" s="45" t="s">
        <v>120</v>
      </c>
      <c r="C23" s="45" t="s">
        <v>121</v>
      </c>
      <c r="D23" s="45"/>
      <c r="E23" s="41"/>
      <c r="F23" s="41" t="s">
        <v>92</v>
      </c>
      <c r="G23" s="41" t="n">
        <v>16</v>
      </c>
      <c r="H23" s="41" t="n">
        <v>2</v>
      </c>
      <c r="I23" s="41"/>
      <c r="J23" s="45"/>
      <c r="K23" s="45"/>
      <c r="L23" s="43" t="n">
        <f aca="false">IF(OR('Gereden wedstrijden'!$L$7=3,'Gereden wedstrijden'!$L$7=3),LARGE(G23:I23,1),0)</f>
        <v>0</v>
      </c>
      <c r="M23" s="43" t="n">
        <f aca="false">IF('Gereden wedstrijden'!$L$7=5,LARGE(G23:I23,2),0)</f>
        <v>0</v>
      </c>
      <c r="N23" s="44" t="n">
        <f aca="false">SUM(G23:I23)-SUM(L23:M23)</f>
        <v>18</v>
      </c>
    </row>
    <row r="24" customFormat="false" ht="17.35" hidden="false" customHeight="false" outlineLevel="0" collapsed="false">
      <c r="A24" s="40" t="n">
        <f aca="false">A23+1</f>
        <v>17</v>
      </c>
      <c r="B24" s="45" t="s">
        <v>122</v>
      </c>
      <c r="C24" s="45" t="s">
        <v>123</v>
      </c>
      <c r="D24" s="45"/>
      <c r="E24" s="41"/>
      <c r="F24" s="41" t="s">
        <v>92</v>
      </c>
      <c r="G24" s="41" t="n">
        <v>17</v>
      </c>
      <c r="H24" s="41" t="n">
        <v>10</v>
      </c>
      <c r="I24" s="41"/>
      <c r="J24" s="45"/>
      <c r="K24" s="45"/>
      <c r="L24" s="43" t="n">
        <f aca="false">IF(OR('Gereden wedstrijden'!$L$7=3,'Gereden wedstrijden'!$L$7=3),LARGE(G24:I24,1),0)</f>
        <v>0</v>
      </c>
      <c r="M24" s="43" t="n">
        <f aca="false">IF('Gereden wedstrijden'!$L$7=5,LARGE(G24:I24,2),0)</f>
        <v>0</v>
      </c>
      <c r="N24" s="44" t="n">
        <f aca="false">SUM(G24:I24)-SUM(L24:M24)</f>
        <v>27</v>
      </c>
    </row>
    <row r="25" customFormat="false" ht="17.35" hidden="false" customHeight="false" outlineLevel="0" collapsed="false">
      <c r="A25" s="40" t="n">
        <f aca="false">A24+1</f>
        <v>18</v>
      </c>
      <c r="B25" s="45" t="s">
        <v>124</v>
      </c>
      <c r="C25" s="45" t="s">
        <v>125</v>
      </c>
      <c r="D25" s="45"/>
      <c r="E25" s="41"/>
      <c r="F25" s="41" t="s">
        <v>92</v>
      </c>
      <c r="G25" s="41" t="n">
        <v>18</v>
      </c>
      <c r="H25" s="41"/>
      <c r="I25" s="41"/>
      <c r="J25" s="45"/>
      <c r="K25" s="45"/>
      <c r="L25" s="43" t="n">
        <f aca="false">IF(OR('Gereden wedstrijden'!$L$7=3,'Gereden wedstrijden'!$L$7=3),LARGE(G25:I25,1),0)</f>
        <v>0</v>
      </c>
      <c r="M25" s="43" t="n">
        <f aca="false">IF('Gereden wedstrijden'!$L$7=5,LARGE(G25:I25,2),0)</f>
        <v>0</v>
      </c>
      <c r="N25" s="44" t="n">
        <f aca="false">SUM(G25:I25)-SUM(L25:M25)</f>
        <v>18</v>
      </c>
    </row>
    <row r="26" customFormat="false" ht="17.35" hidden="false" customHeight="false" outlineLevel="0" collapsed="false">
      <c r="A26" s="40" t="n">
        <v>19</v>
      </c>
      <c r="B26" s="40" t="s">
        <v>126</v>
      </c>
      <c r="C26" s="40" t="s">
        <v>127</v>
      </c>
      <c r="D26" s="40"/>
      <c r="E26" s="41"/>
      <c r="F26" s="41" t="s">
        <v>92</v>
      </c>
      <c r="G26" s="42" t="n">
        <v>19</v>
      </c>
      <c r="H26" s="41"/>
      <c r="I26" s="41"/>
      <c r="J26" s="45"/>
      <c r="K26" s="45"/>
      <c r="L26" s="43" t="n">
        <f aca="false">IF(OR('Gereden wedstrijden'!$L$7=3,'Gereden wedstrijden'!$L$7=3),LARGE(G26:I26,1),0)</f>
        <v>0</v>
      </c>
      <c r="M26" s="43" t="n">
        <f aca="false">IF('Gereden wedstrijden'!$L$7=5,LARGE(G26:I26,2),0)</f>
        <v>0</v>
      </c>
      <c r="N26" s="44" t="n">
        <f aca="false">SUM(G26:I26)-SUM(L26:M26)</f>
        <v>19</v>
      </c>
    </row>
    <row r="27" customFormat="false" ht="17.35" hidden="false" customHeight="false" outlineLevel="0" collapsed="false">
      <c r="A27" s="40" t="n">
        <v>20</v>
      </c>
      <c r="B27" s="45" t="s">
        <v>128</v>
      </c>
      <c r="C27" s="45" t="s">
        <v>129</v>
      </c>
      <c r="D27" s="45"/>
      <c r="E27" s="41"/>
      <c r="F27" s="41" t="s">
        <v>92</v>
      </c>
      <c r="G27" s="41" t="n">
        <v>20</v>
      </c>
      <c r="H27" s="41" t="n">
        <v>16</v>
      </c>
      <c r="I27" s="41"/>
      <c r="J27" s="45"/>
      <c r="K27" s="45"/>
      <c r="L27" s="43" t="n">
        <f aca="false">IF(OR('Gereden wedstrijden'!$L$7=3,'Gereden wedstrijden'!$L$7=3),LARGE(G27:I27,1),0)</f>
        <v>0</v>
      </c>
      <c r="M27" s="43" t="n">
        <f aca="false">IF('Gereden wedstrijden'!$L$7=5,LARGE(G27:I27,2),0)</f>
        <v>0</v>
      </c>
      <c r="N27" s="44" t="n">
        <f aca="false">SUM(G27:I27)-SUM(L27:M27)</f>
        <v>36</v>
      </c>
    </row>
    <row r="28" customFormat="false" ht="17.35" hidden="false" customHeight="false" outlineLevel="0" collapsed="false">
      <c r="A28" s="40" t="n">
        <v>21</v>
      </c>
      <c r="B28" s="45" t="s">
        <v>130</v>
      </c>
      <c r="C28" s="45" t="s">
        <v>91</v>
      </c>
      <c r="D28" s="45"/>
      <c r="E28" s="41"/>
      <c r="F28" s="41" t="s">
        <v>92</v>
      </c>
      <c r="G28" s="41" t="n">
        <v>21</v>
      </c>
      <c r="H28" s="41"/>
      <c r="I28" s="41"/>
      <c r="J28" s="45"/>
      <c r="K28" s="45"/>
      <c r="L28" s="43" t="n">
        <f aca="false">IF(OR('Gereden wedstrijden'!$L$7=3,'Gereden wedstrijden'!$L$7=3),LARGE(G28:I28,1),0)</f>
        <v>0</v>
      </c>
      <c r="M28" s="43" t="n">
        <f aca="false">IF('Gereden wedstrijden'!$L$7=5,LARGE(G28:I28,2),0)</f>
        <v>0</v>
      </c>
      <c r="N28" s="44" t="n">
        <f aca="false">SUM(G28:I28)-SUM(L28:M28)</f>
        <v>21</v>
      </c>
    </row>
    <row r="29" customFormat="false" ht="17.35" hidden="false" customHeight="false" outlineLevel="0" collapsed="false">
      <c r="A29" s="40" t="n">
        <v>22</v>
      </c>
      <c r="B29" s="45" t="s">
        <v>131</v>
      </c>
      <c r="C29" s="45" t="s">
        <v>132</v>
      </c>
      <c r="D29" s="45"/>
      <c r="E29" s="41"/>
      <c r="F29" s="41" t="s">
        <v>92</v>
      </c>
      <c r="G29" s="41"/>
      <c r="H29" s="41" t="n">
        <v>9</v>
      </c>
      <c r="I29" s="41"/>
      <c r="J29" s="45"/>
      <c r="K29" s="45"/>
      <c r="L29" s="43" t="n">
        <f aca="false">IF(OR('Gereden wedstrijden'!$L$7=3,'Gereden wedstrijden'!$L$7=3),LARGE(G29:I29,1),0)</f>
        <v>0</v>
      </c>
      <c r="M29" s="43" t="n">
        <f aca="false">IF('Gereden wedstrijden'!$L$7=5,LARGE(G29:I29,2),0)</f>
        <v>0</v>
      </c>
      <c r="N29" s="44" t="n">
        <f aca="false">SUM(G29:I29)-SUM(L29:M29)</f>
        <v>9</v>
      </c>
    </row>
    <row r="30" customFormat="false" ht="17.35" hidden="false" customHeight="false" outlineLevel="0" collapsed="false">
      <c r="A30" s="40" t="n">
        <v>23</v>
      </c>
      <c r="B30" s="45" t="s">
        <v>70</v>
      </c>
      <c r="C30" s="45" t="s">
        <v>133</v>
      </c>
      <c r="D30" s="45"/>
      <c r="E30" s="41"/>
      <c r="F30" s="41" t="s">
        <v>92</v>
      </c>
      <c r="G30" s="41"/>
      <c r="H30" s="41" t="n">
        <v>11</v>
      </c>
      <c r="I30" s="41"/>
      <c r="J30" s="45"/>
      <c r="K30" s="45"/>
      <c r="L30" s="43" t="n">
        <f aca="false">IF(OR('Gereden wedstrijden'!$L$7=3,'Gereden wedstrijden'!$L$7=3),LARGE(G30:I30,1),0)</f>
        <v>0</v>
      </c>
      <c r="M30" s="43" t="n">
        <f aca="false">IF('Gereden wedstrijden'!$L$7=5,LARGE(G30:I30,2),0)</f>
        <v>0</v>
      </c>
      <c r="N30" s="44" t="n">
        <f aca="false">SUM(G30:I30)-SUM(L30:M30)</f>
        <v>11</v>
      </c>
    </row>
    <row r="31" customFormat="false" ht="17.35" hidden="false" customHeight="false" outlineLevel="0" collapsed="false">
      <c r="A31" s="40" t="n">
        <v>24</v>
      </c>
      <c r="B31" s="45" t="s">
        <v>134</v>
      </c>
      <c r="C31" s="45" t="s">
        <v>135</v>
      </c>
      <c r="D31" s="45"/>
      <c r="E31" s="41"/>
      <c r="F31" s="41" t="s">
        <v>92</v>
      </c>
      <c r="G31" s="41"/>
      <c r="H31" s="41" t="n">
        <v>12</v>
      </c>
      <c r="I31" s="41"/>
      <c r="J31" s="45"/>
      <c r="K31" s="45"/>
      <c r="L31" s="43" t="n">
        <f aca="false">IF(OR('Gereden wedstrijden'!$L$7=3,'Gereden wedstrijden'!$L$7=3),LARGE(G31:I31,1),0)</f>
        <v>0</v>
      </c>
      <c r="M31" s="43" t="n">
        <f aca="false">IF('Gereden wedstrijden'!$L$7=5,LARGE(G31:I31,2),0)</f>
        <v>0</v>
      </c>
      <c r="N31" s="44" t="n">
        <f aca="false">SUM(G31:I31)-SUM(L31:M31)</f>
        <v>12</v>
      </c>
    </row>
    <row r="32" customFormat="false" ht="17.35" hidden="false" customHeight="false" outlineLevel="0" collapsed="false">
      <c r="A32" s="40" t="n">
        <v>25</v>
      </c>
      <c r="B32" s="45" t="s">
        <v>136</v>
      </c>
      <c r="C32" s="45" t="s">
        <v>137</v>
      </c>
      <c r="D32" s="45"/>
      <c r="E32" s="41"/>
      <c r="F32" s="41" t="s">
        <v>92</v>
      </c>
      <c r="G32" s="41"/>
      <c r="H32" s="41" t="n">
        <v>14</v>
      </c>
      <c r="I32" s="41"/>
      <c r="J32" s="45"/>
      <c r="K32" s="45"/>
      <c r="L32" s="43"/>
      <c r="M32" s="43"/>
      <c r="N32" s="44"/>
    </row>
    <row r="33" customFormat="false" ht="17.35" hidden="false" customHeight="false" outlineLevel="0" collapsed="false">
      <c r="A33" s="40" t="n">
        <v>26</v>
      </c>
      <c r="B33" s="45" t="s">
        <v>138</v>
      </c>
      <c r="C33" s="45" t="s">
        <v>139</v>
      </c>
      <c r="D33" s="45"/>
      <c r="E33" s="41"/>
      <c r="F33" s="41" t="s">
        <v>92</v>
      </c>
      <c r="G33" s="41"/>
      <c r="H33" s="41" t="n">
        <v>15</v>
      </c>
      <c r="I33" s="41"/>
      <c r="J33" s="45"/>
      <c r="K33" s="45"/>
      <c r="L33" s="43"/>
      <c r="M33" s="43"/>
      <c r="N33" s="44"/>
    </row>
    <row r="34" customFormat="false" ht="17.35" hidden="false" customHeight="false" outlineLevel="0" collapsed="false">
      <c r="A34" s="40" t="n">
        <v>27</v>
      </c>
      <c r="B34" s="45" t="s">
        <v>128</v>
      </c>
      <c r="C34" s="45" t="s">
        <v>140</v>
      </c>
      <c r="D34" s="45"/>
      <c r="E34" s="41"/>
      <c r="F34" s="41" t="s">
        <v>92</v>
      </c>
      <c r="G34" s="41"/>
      <c r="H34" s="41" t="n">
        <v>13</v>
      </c>
      <c r="I34" s="41"/>
      <c r="J34" s="45"/>
      <c r="K34" s="45"/>
      <c r="L34" s="43"/>
      <c r="M34" s="43"/>
      <c r="N34" s="44"/>
    </row>
    <row r="35" customFormat="false" ht="18" hidden="false" customHeight="false" outlineLevel="0" collapsed="false">
      <c r="A35" s="67"/>
      <c r="B35" s="59"/>
      <c r="C35" s="59"/>
      <c r="D35" s="59"/>
      <c r="E35" s="68"/>
      <c r="F35" s="68"/>
      <c r="G35" s="68"/>
      <c r="H35" s="68"/>
      <c r="I35" s="68"/>
      <c r="J35" s="59"/>
      <c r="K35" s="59"/>
      <c r="L35" s="59"/>
      <c r="M35" s="59"/>
      <c r="N35" s="69"/>
    </row>
    <row r="36" customFormat="false" ht="18" hidden="false" customHeight="false" outlineLevel="0" collapsed="false">
      <c r="A36" s="67"/>
      <c r="B36" s="59"/>
      <c r="C36" s="59"/>
      <c r="D36" s="59"/>
      <c r="E36" s="68"/>
      <c r="F36" s="68"/>
      <c r="G36" s="68"/>
      <c r="H36" s="68"/>
      <c r="I36" s="68"/>
      <c r="J36" s="59"/>
      <c r="K36" s="59"/>
      <c r="L36" s="59"/>
      <c r="M36" s="59"/>
      <c r="N36" s="69"/>
    </row>
    <row r="37" customFormat="false" ht="18" hidden="false" customHeight="false" outlineLevel="0" collapsed="false">
      <c r="A37" s="67"/>
      <c r="B37" s="59"/>
      <c r="C37" s="59"/>
      <c r="D37" s="59"/>
      <c r="E37" s="68"/>
      <c r="F37" s="68"/>
      <c r="G37" s="68"/>
      <c r="H37" s="68"/>
      <c r="I37" s="68"/>
      <c r="J37" s="59"/>
      <c r="K37" s="59"/>
      <c r="L37" s="59"/>
      <c r="M37" s="59"/>
      <c r="N37" s="69"/>
    </row>
    <row r="38" customFormat="false" ht="18" hidden="false" customHeight="false" outlineLevel="0" collapsed="false">
      <c r="A38" s="67"/>
      <c r="B38" s="59"/>
      <c r="C38" s="59"/>
      <c r="D38" s="59"/>
      <c r="E38" s="68"/>
      <c r="F38" s="68"/>
      <c r="G38" s="68"/>
      <c r="H38" s="68"/>
      <c r="I38" s="68"/>
      <c r="J38" s="59"/>
      <c r="K38" s="59"/>
      <c r="L38" s="59"/>
      <c r="M38" s="59"/>
      <c r="N38" s="69"/>
    </row>
    <row r="39" customFormat="false" ht="18" hidden="false" customHeight="false" outlineLevel="0" collapsed="false">
      <c r="A39" s="67"/>
      <c r="B39" s="59"/>
      <c r="C39" s="59"/>
      <c r="D39" s="59"/>
      <c r="E39" s="68"/>
      <c r="F39" s="68"/>
      <c r="G39" s="68"/>
      <c r="H39" s="68"/>
      <c r="I39" s="68"/>
      <c r="J39" s="59"/>
      <c r="K39" s="59"/>
      <c r="L39" s="59"/>
      <c r="M39" s="59"/>
      <c r="N39" s="6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1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5" activeCellId="0" sqref="B5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53" width="6.22"/>
    <col collapsed="false" customWidth="true" hidden="false" outlineLevel="0" max="4" min="2" style="53" width="35.67"/>
    <col collapsed="false" customWidth="true" hidden="false" outlineLevel="0" max="6" min="5" style="53" width="7.11"/>
    <col collapsed="false" customWidth="true" hidden="true" outlineLevel="0" max="7" min="7" style="53" width="11.56"/>
    <col collapsed="false" customWidth="true" hidden="false" outlineLevel="0" max="10" min="8" style="53" width="18.44"/>
    <col collapsed="false" customWidth="true" hidden="true" outlineLevel="0" max="12" min="11" style="53" width="18.44"/>
    <col collapsed="false" customWidth="true" hidden="true" outlineLevel="0" max="13" min="13" style="53" width="10"/>
    <col collapsed="false" customWidth="true" hidden="true" outlineLevel="0" max="14" min="14" style="53" width="15.11"/>
    <col collapsed="false" customWidth="true" hidden="false" outlineLevel="0" max="15" min="15" style="53" width="15.66"/>
  </cols>
  <sheetData>
    <row r="1" s="13" customFormat="tru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="13" customFormat="tru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7"/>
      <c r="H5" s="17"/>
      <c r="I5" s="19"/>
      <c r="J5" s="17"/>
      <c r="K5" s="17"/>
      <c r="L5" s="17"/>
      <c r="M5" s="16"/>
      <c r="N5" s="16"/>
      <c r="O5" s="26"/>
    </row>
    <row r="6" customFormat="fals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7"/>
      <c r="L7" s="37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5" t="s">
        <v>124</v>
      </c>
      <c r="C8" s="45" t="s">
        <v>141</v>
      </c>
      <c r="D8" s="45"/>
      <c r="E8" s="41"/>
      <c r="F8" s="41" t="s">
        <v>92</v>
      </c>
      <c r="G8" s="41" t="s">
        <v>67</v>
      </c>
      <c r="H8" s="41" t="n">
        <v>1</v>
      </c>
      <c r="I8" s="41"/>
      <c r="J8" s="41"/>
      <c r="K8" s="45"/>
      <c r="L8" s="45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1</v>
      </c>
    </row>
    <row r="9" customFormat="false" ht="17.35" hidden="false" customHeight="false" outlineLevel="0" collapsed="false">
      <c r="A9" s="40" t="n">
        <f aca="false">A8+1</f>
        <v>2</v>
      </c>
      <c r="B9" s="45" t="s">
        <v>142</v>
      </c>
      <c r="C9" s="45" t="s">
        <v>143</v>
      </c>
      <c r="D9" s="45"/>
      <c r="E9" s="41"/>
      <c r="F9" s="41" t="s">
        <v>92</v>
      </c>
      <c r="G9" s="41" t="s">
        <v>67</v>
      </c>
      <c r="H9" s="41" t="n">
        <v>2</v>
      </c>
      <c r="I9" s="41" t="n">
        <v>3</v>
      </c>
      <c r="J9" s="41"/>
      <c r="K9" s="45"/>
      <c r="L9" s="45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5</v>
      </c>
    </row>
    <row r="10" customFormat="false" ht="17.35" hidden="false" customHeight="false" outlineLevel="0" collapsed="false">
      <c r="A10" s="40" t="n">
        <f aca="false">A9+1</f>
        <v>3</v>
      </c>
      <c r="B10" s="45" t="s">
        <v>144</v>
      </c>
      <c r="C10" s="45" t="s">
        <v>145</v>
      </c>
      <c r="D10" s="45"/>
      <c r="E10" s="41"/>
      <c r="F10" s="41" t="s">
        <v>92</v>
      </c>
      <c r="G10" s="41"/>
      <c r="H10" s="41" t="n">
        <v>3</v>
      </c>
      <c r="I10" s="41" t="n">
        <v>4</v>
      </c>
      <c r="J10" s="41"/>
      <c r="K10" s="45"/>
      <c r="L10" s="45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7</v>
      </c>
    </row>
    <row r="11" customFormat="false" ht="17.35" hidden="false" customHeight="false" outlineLevel="0" collapsed="false">
      <c r="A11" s="40" t="n">
        <f aca="false">A10+1</f>
        <v>4</v>
      </c>
      <c r="B11" s="40" t="s">
        <v>146</v>
      </c>
      <c r="C11" s="40" t="s">
        <v>147</v>
      </c>
      <c r="D11" s="40"/>
      <c r="E11" s="41"/>
      <c r="F11" s="41" t="s">
        <v>92</v>
      </c>
      <c r="G11" s="42" t="s">
        <v>20</v>
      </c>
      <c r="H11" s="42" t="n">
        <v>4</v>
      </c>
      <c r="I11" s="41" t="n">
        <v>15</v>
      </c>
      <c r="J11" s="41"/>
      <c r="K11" s="43"/>
      <c r="L11" s="43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19</v>
      </c>
    </row>
    <row r="12" customFormat="false" ht="17.35" hidden="false" customHeight="false" outlineLevel="0" collapsed="false">
      <c r="A12" s="40" t="n">
        <f aca="false">A11+1</f>
        <v>5</v>
      </c>
      <c r="B12" s="45" t="s">
        <v>146</v>
      </c>
      <c r="C12" s="45" t="s">
        <v>148</v>
      </c>
      <c r="D12" s="45"/>
      <c r="E12" s="41"/>
      <c r="F12" s="41" t="s">
        <v>92</v>
      </c>
      <c r="G12" s="41" t="s">
        <v>67</v>
      </c>
      <c r="H12" s="42" t="n">
        <v>5</v>
      </c>
      <c r="I12" s="41" t="n">
        <v>7</v>
      </c>
      <c r="J12" s="41"/>
      <c r="K12" s="45"/>
      <c r="L12" s="45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12</v>
      </c>
    </row>
    <row r="13" customFormat="false" ht="17.35" hidden="false" customHeight="false" outlineLevel="0" collapsed="false">
      <c r="A13" s="40" t="n">
        <f aca="false">A12+1</f>
        <v>6</v>
      </c>
      <c r="B13" s="45" t="s">
        <v>16</v>
      </c>
      <c r="C13" s="45" t="s">
        <v>149</v>
      </c>
      <c r="D13" s="45"/>
      <c r="E13" s="41"/>
      <c r="F13" s="41" t="s">
        <v>92</v>
      </c>
      <c r="G13" s="41" t="s">
        <v>67</v>
      </c>
      <c r="H13" s="42" t="n">
        <v>6</v>
      </c>
      <c r="I13" s="41" t="n">
        <v>11</v>
      </c>
      <c r="J13" s="41"/>
      <c r="K13" s="45"/>
      <c r="L13" s="45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17</v>
      </c>
    </row>
    <row r="14" customFormat="false" ht="17.35" hidden="false" customHeight="false" outlineLevel="0" collapsed="false">
      <c r="A14" s="40" t="n">
        <f aca="false">A13+1</f>
        <v>7</v>
      </c>
      <c r="B14" s="45" t="s">
        <v>83</v>
      </c>
      <c r="C14" s="45" t="s">
        <v>150</v>
      </c>
      <c r="D14" s="45"/>
      <c r="E14" s="41"/>
      <c r="F14" s="41" t="s">
        <v>92</v>
      </c>
      <c r="G14" s="41" t="s">
        <v>67</v>
      </c>
      <c r="H14" s="42" t="n">
        <v>7</v>
      </c>
      <c r="I14" s="41" t="n">
        <v>12</v>
      </c>
      <c r="J14" s="41"/>
      <c r="K14" s="45"/>
      <c r="L14" s="45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19</v>
      </c>
    </row>
    <row r="15" customFormat="false" ht="17.35" hidden="false" customHeight="false" outlineLevel="0" collapsed="false">
      <c r="A15" s="40" t="n">
        <f aca="false">A14+1</f>
        <v>8</v>
      </c>
      <c r="B15" s="40" t="s">
        <v>151</v>
      </c>
      <c r="C15" s="40" t="s">
        <v>152</v>
      </c>
      <c r="D15" s="40"/>
      <c r="E15" s="41"/>
      <c r="F15" s="41" t="s">
        <v>92</v>
      </c>
      <c r="G15" s="42"/>
      <c r="H15" s="42" t="n">
        <v>8</v>
      </c>
      <c r="I15" s="41" t="n">
        <v>6</v>
      </c>
      <c r="J15" s="41"/>
      <c r="K15" s="45"/>
      <c r="L15" s="45"/>
      <c r="M15" s="43" t="n">
        <f aca="false">IF(OR('Gereden wedstrijden'!$L$7=3,'Gereden wedstrijden'!$L$7=3),LARGE(H15:J15,1),0)</f>
        <v>0</v>
      </c>
      <c r="N15" s="43" t="n">
        <f aca="false">IF('Gereden wedstrijden'!$L$7=5,LARGE(H15:J15,2),0)</f>
        <v>0</v>
      </c>
      <c r="O15" s="44" t="n">
        <f aca="false">SUM(H15:J15)-SUM(M15:N15)</f>
        <v>14</v>
      </c>
    </row>
    <row r="16" customFormat="false" ht="17.35" hidden="false" customHeight="false" outlineLevel="0" collapsed="false">
      <c r="A16" s="40" t="n">
        <f aca="false">A15+1</f>
        <v>9</v>
      </c>
      <c r="B16" s="45" t="s">
        <v>153</v>
      </c>
      <c r="C16" s="45" t="s">
        <v>154</v>
      </c>
      <c r="D16" s="45"/>
      <c r="E16" s="41"/>
      <c r="F16" s="41" t="s">
        <v>92</v>
      </c>
      <c r="G16" s="41" t="s">
        <v>67</v>
      </c>
      <c r="H16" s="41" t="n">
        <v>9</v>
      </c>
      <c r="I16" s="41"/>
      <c r="J16" s="41"/>
      <c r="K16" s="45"/>
      <c r="L16" s="45"/>
      <c r="M16" s="43" t="n">
        <f aca="false">IF(OR('Gereden wedstrijden'!$L$7=3,'Gereden wedstrijden'!$L$7=3),LARGE(H16:J16,1),0)</f>
        <v>0</v>
      </c>
      <c r="N16" s="43" t="n">
        <f aca="false">IF('Gereden wedstrijden'!$L$7=5,LARGE(H16:J16,2),0)</f>
        <v>0</v>
      </c>
      <c r="O16" s="44" t="n">
        <f aca="false">SUM(H16:J16)-SUM(M16:N16)</f>
        <v>9</v>
      </c>
    </row>
    <row r="17" customFormat="false" ht="17.35" hidden="false" customHeight="false" outlineLevel="0" collapsed="false">
      <c r="A17" s="40" t="n">
        <f aca="false">A16+1</f>
        <v>10</v>
      </c>
      <c r="B17" s="45" t="s">
        <v>155</v>
      </c>
      <c r="C17" s="45" t="s">
        <v>156</v>
      </c>
      <c r="D17" s="45"/>
      <c r="E17" s="41"/>
      <c r="F17" s="41" t="s">
        <v>92</v>
      </c>
      <c r="G17" s="41" t="s">
        <v>67</v>
      </c>
      <c r="H17" s="41" t="n">
        <v>10</v>
      </c>
      <c r="I17" s="41" t="n">
        <v>2</v>
      </c>
      <c r="J17" s="41"/>
      <c r="K17" s="45"/>
      <c r="L17" s="45"/>
      <c r="M17" s="43" t="n">
        <f aca="false">IF(OR('Gereden wedstrijden'!$L$7=3,'Gereden wedstrijden'!$L$7=3),LARGE(H17:J17,1),0)</f>
        <v>0</v>
      </c>
      <c r="N17" s="43" t="n">
        <f aca="false">IF('Gereden wedstrijden'!$L$7=5,LARGE(H17:J17,2),0)</f>
        <v>0</v>
      </c>
      <c r="O17" s="44" t="n">
        <f aca="false">SUM(H17:J17)-SUM(M17:N17)</f>
        <v>12</v>
      </c>
    </row>
    <row r="18" customFormat="false" ht="17.35" hidden="false" customHeight="false" outlineLevel="0" collapsed="false">
      <c r="A18" s="40" t="n">
        <f aca="false">A17+1</f>
        <v>11</v>
      </c>
      <c r="B18" s="45" t="s">
        <v>68</v>
      </c>
      <c r="C18" s="45" t="s">
        <v>157</v>
      </c>
      <c r="D18" s="45"/>
      <c r="E18" s="41"/>
      <c r="F18" s="41" t="s">
        <v>92</v>
      </c>
      <c r="G18" s="41" t="s">
        <v>67</v>
      </c>
      <c r="H18" s="41" t="n">
        <v>11</v>
      </c>
      <c r="I18" s="41" t="n">
        <v>10</v>
      </c>
      <c r="J18" s="41"/>
      <c r="K18" s="45"/>
      <c r="L18" s="45"/>
      <c r="M18" s="43" t="n">
        <f aca="false">IF(OR('Gereden wedstrijden'!$L$7=3,'Gereden wedstrijden'!$L$7=3),LARGE(H18:J18,1),0)</f>
        <v>0</v>
      </c>
      <c r="N18" s="43" t="n">
        <f aca="false">IF('Gereden wedstrijden'!$L$7=5,LARGE(H18:J18,2),0)</f>
        <v>0</v>
      </c>
      <c r="O18" s="44" t="n">
        <f aca="false">SUM(H18:J18)-SUM(M18:N18)</f>
        <v>21</v>
      </c>
    </row>
    <row r="19" customFormat="false" ht="17.35" hidden="false" customHeight="false" outlineLevel="0" collapsed="false">
      <c r="A19" s="40" t="n">
        <f aca="false">A18+1</f>
        <v>12</v>
      </c>
      <c r="B19" s="45" t="s">
        <v>158</v>
      </c>
      <c r="C19" s="45" t="s">
        <v>159</v>
      </c>
      <c r="D19" s="45"/>
      <c r="E19" s="41"/>
      <c r="F19" s="41" t="s">
        <v>92</v>
      </c>
      <c r="G19" s="41" t="s">
        <v>67</v>
      </c>
      <c r="H19" s="42" t="n">
        <v>12</v>
      </c>
      <c r="I19" s="41" t="n">
        <v>14</v>
      </c>
      <c r="J19" s="41"/>
      <c r="K19" s="45"/>
      <c r="L19" s="45"/>
      <c r="M19" s="43" t="n">
        <f aca="false">IF(OR('Gereden wedstrijden'!$L$7=3,'Gereden wedstrijden'!$L$7=3),LARGE(H19:J19,1),0)</f>
        <v>0</v>
      </c>
      <c r="N19" s="43" t="n">
        <f aca="false">IF('Gereden wedstrijden'!$L$7=5,LARGE(H19:J19,2),0)</f>
        <v>0</v>
      </c>
      <c r="O19" s="44" t="n">
        <f aca="false">SUM(H19:J19)-SUM(M19:N19)</f>
        <v>26</v>
      </c>
    </row>
    <row r="20" customFormat="false" ht="17.35" hidden="false" customHeight="false" outlineLevel="0" collapsed="false">
      <c r="A20" s="40" t="n">
        <f aca="false">A19+1</f>
        <v>13</v>
      </c>
      <c r="B20" s="45" t="s">
        <v>160</v>
      </c>
      <c r="C20" s="45" t="s">
        <v>161</v>
      </c>
      <c r="D20" s="45"/>
      <c r="E20" s="41"/>
      <c r="F20" s="41" t="s">
        <v>92</v>
      </c>
      <c r="G20" s="41" t="s">
        <v>67</v>
      </c>
      <c r="H20" s="41" t="n">
        <v>13</v>
      </c>
      <c r="I20" s="41" t="n">
        <v>1</v>
      </c>
      <c r="J20" s="41"/>
      <c r="K20" s="45"/>
      <c r="L20" s="45"/>
      <c r="M20" s="43" t="n">
        <f aca="false">IF(OR('Gereden wedstrijden'!$L$7=3,'Gereden wedstrijden'!$L$7=3),LARGE(H20:J20,1),0)</f>
        <v>0</v>
      </c>
      <c r="N20" s="43" t="n">
        <f aca="false">IF('Gereden wedstrijden'!$L$7=5,LARGE(H20:J20,2),0)</f>
        <v>0</v>
      </c>
      <c r="O20" s="44" t="n">
        <f aca="false">SUM(H20:J20)-SUM(M20:N20)</f>
        <v>14</v>
      </c>
    </row>
    <row r="21" customFormat="false" ht="17.35" hidden="false" customHeight="false" outlineLevel="0" collapsed="false">
      <c r="A21" s="40" t="n">
        <f aca="false">A20+1</f>
        <v>14</v>
      </c>
      <c r="B21" s="45" t="s">
        <v>162</v>
      </c>
      <c r="C21" s="45" t="s">
        <v>163</v>
      </c>
      <c r="D21" s="45"/>
      <c r="E21" s="41"/>
      <c r="F21" s="41" t="s">
        <v>92</v>
      </c>
      <c r="G21" s="41" t="s">
        <v>67</v>
      </c>
      <c r="H21" s="42" t="n">
        <v>14</v>
      </c>
      <c r="I21" s="41" t="n">
        <v>5</v>
      </c>
      <c r="J21" s="41"/>
      <c r="K21" s="45"/>
      <c r="L21" s="45"/>
      <c r="M21" s="43" t="n">
        <f aca="false">IF(OR('Gereden wedstrijden'!$L$7=3,'Gereden wedstrijden'!$L$7=3),LARGE(H21:J21,1),0)</f>
        <v>0</v>
      </c>
      <c r="N21" s="43" t="n">
        <f aca="false">IF('Gereden wedstrijden'!$L$7=5,LARGE(H21:J21,2),0)</f>
        <v>0</v>
      </c>
      <c r="O21" s="44" t="n">
        <f aca="false">SUM(H21:J21)-SUM(M21:N21)</f>
        <v>19</v>
      </c>
    </row>
    <row r="22" customFormat="false" ht="17.35" hidden="false" customHeight="false" outlineLevel="0" collapsed="false">
      <c r="A22" s="40" t="n">
        <f aca="false">A21+1</f>
        <v>15</v>
      </c>
      <c r="B22" s="45" t="s">
        <v>70</v>
      </c>
      <c r="C22" s="45" t="s">
        <v>164</v>
      </c>
      <c r="D22" s="45"/>
      <c r="E22" s="41"/>
      <c r="F22" s="41" t="s">
        <v>92</v>
      </c>
      <c r="G22" s="41" t="s">
        <v>67</v>
      </c>
      <c r="H22" s="42" t="n">
        <v>15</v>
      </c>
      <c r="I22" s="41"/>
      <c r="J22" s="41"/>
      <c r="K22" s="45"/>
      <c r="L22" s="45"/>
      <c r="M22" s="43" t="n">
        <f aca="false">IF(OR('Gereden wedstrijden'!$L$7=3,'Gereden wedstrijden'!$L$7=3),LARGE(H22:J22,1),0)</f>
        <v>0</v>
      </c>
      <c r="N22" s="43" t="n">
        <f aca="false">IF('Gereden wedstrijden'!$L$7=5,LARGE(H22:J22,2),0)</f>
        <v>0</v>
      </c>
      <c r="O22" s="44" t="n">
        <f aca="false">SUM(H22:J22)-SUM(M22:N22)</f>
        <v>15</v>
      </c>
    </row>
    <row r="23" customFormat="false" ht="17.35" hidden="false" customHeight="false" outlineLevel="0" collapsed="false">
      <c r="A23" s="40" t="n">
        <f aca="false">A22+1</f>
        <v>16</v>
      </c>
      <c r="B23" s="45" t="s">
        <v>118</v>
      </c>
      <c r="C23" s="45" t="s">
        <v>119</v>
      </c>
      <c r="D23" s="45"/>
      <c r="E23" s="41"/>
      <c r="F23" s="41" t="s">
        <v>92</v>
      </c>
      <c r="G23" s="41" t="s">
        <v>67</v>
      </c>
      <c r="H23" s="41" t="n">
        <v>16</v>
      </c>
      <c r="I23" s="41"/>
      <c r="J23" s="41"/>
      <c r="K23" s="45"/>
      <c r="L23" s="45"/>
      <c r="M23" s="43" t="n">
        <f aca="false">IF(OR('Gereden wedstrijden'!$L$7=3,'Gereden wedstrijden'!$L$7=3),LARGE(H23:J23,1),0)</f>
        <v>0</v>
      </c>
      <c r="N23" s="43" t="n">
        <f aca="false">IF('Gereden wedstrijden'!$L$7=5,LARGE(H23:J23,2),0)</f>
        <v>0</v>
      </c>
      <c r="O23" s="44" t="n">
        <f aca="false">SUM(H23:J23)-SUM(M23:N23)</f>
        <v>16</v>
      </c>
    </row>
    <row r="24" customFormat="false" ht="17.35" hidden="false" customHeight="false" outlineLevel="0" collapsed="false">
      <c r="A24" s="40" t="n">
        <f aca="false">A23+1</f>
        <v>17</v>
      </c>
      <c r="B24" s="45" t="s">
        <v>165</v>
      </c>
      <c r="C24" s="45" t="s">
        <v>166</v>
      </c>
      <c r="D24" s="45"/>
      <c r="E24" s="41"/>
      <c r="F24" s="41" t="s">
        <v>92</v>
      </c>
      <c r="G24" s="41" t="s">
        <v>67</v>
      </c>
      <c r="H24" s="41" t="n">
        <v>17</v>
      </c>
      <c r="I24" s="41"/>
      <c r="J24" s="41"/>
      <c r="K24" s="45"/>
      <c r="L24" s="45"/>
      <c r="M24" s="43" t="n">
        <f aca="false">IF(OR('Gereden wedstrijden'!$L$7=3,'Gereden wedstrijden'!$L$7=3),LARGE(H24:J24,1),0)</f>
        <v>0</v>
      </c>
      <c r="N24" s="43" t="n">
        <f aca="false">IF('Gereden wedstrijden'!$L$7=5,LARGE(H24:J24,2),0)</f>
        <v>0</v>
      </c>
      <c r="O24" s="44" t="n">
        <f aca="false">SUM(H24:J24)-SUM(M24:N24)</f>
        <v>17</v>
      </c>
    </row>
    <row r="25" customFormat="false" ht="17.35" hidden="false" customHeight="false" outlineLevel="0" collapsed="false">
      <c r="A25" s="40" t="n">
        <f aca="false">A24+1</f>
        <v>18</v>
      </c>
      <c r="B25" s="45" t="s">
        <v>165</v>
      </c>
      <c r="C25" s="45" t="s">
        <v>167</v>
      </c>
      <c r="D25" s="45"/>
      <c r="E25" s="41"/>
      <c r="F25" s="41" t="s">
        <v>92</v>
      </c>
      <c r="G25" s="41"/>
      <c r="H25" s="41" t="n">
        <v>18</v>
      </c>
      <c r="I25" s="41"/>
      <c r="J25" s="41"/>
      <c r="K25" s="45"/>
      <c r="L25" s="45"/>
      <c r="M25" s="43" t="n">
        <f aca="false">IF(OR('Gereden wedstrijden'!$L$7=3,'Gereden wedstrijden'!$L$7=3),LARGE(H25:J25,1),0)</f>
        <v>0</v>
      </c>
      <c r="N25" s="43" t="n">
        <f aca="false">IF('Gereden wedstrijden'!$L$7=5,LARGE(H25:J25,2),0)</f>
        <v>0</v>
      </c>
      <c r="O25" s="44" t="n">
        <f aca="false">SUM(H25:J25)-SUM(M25:N25)</f>
        <v>18</v>
      </c>
    </row>
    <row r="26" customFormat="false" ht="17.35" hidden="false" customHeight="false" outlineLevel="0" collapsed="false">
      <c r="A26" s="40" t="n">
        <f aca="false">A25+1</f>
        <v>19</v>
      </c>
      <c r="B26" s="45" t="s">
        <v>168</v>
      </c>
      <c r="C26" s="45" t="s">
        <v>169</v>
      </c>
      <c r="D26" s="45"/>
      <c r="E26" s="41"/>
      <c r="F26" s="41" t="s">
        <v>92</v>
      </c>
      <c r="G26" s="41" t="s">
        <v>67</v>
      </c>
      <c r="H26" s="42"/>
      <c r="I26" s="41" t="n">
        <v>8</v>
      </c>
      <c r="J26" s="41"/>
      <c r="K26" s="45"/>
      <c r="L26" s="45"/>
      <c r="M26" s="43" t="n">
        <f aca="false">IF(OR('Gereden wedstrijden'!$L$7=3,'Gereden wedstrijden'!$L$7=3),LARGE(H26:J26,1),0)</f>
        <v>0</v>
      </c>
      <c r="N26" s="43" t="n">
        <f aca="false">IF('Gereden wedstrijden'!$L$7=5,LARGE(H26:J26,2),0)</f>
        <v>0</v>
      </c>
      <c r="O26" s="44" t="n">
        <f aca="false">SUM(H26:J26)-SUM(M26:N26)</f>
        <v>8</v>
      </c>
    </row>
    <row r="27" customFormat="false" ht="17.35" hidden="false" customHeight="false" outlineLevel="0" collapsed="false">
      <c r="A27" s="40" t="n">
        <v>20</v>
      </c>
      <c r="B27" s="40" t="s">
        <v>112</v>
      </c>
      <c r="C27" s="40" t="s">
        <v>170</v>
      </c>
      <c r="D27" s="40"/>
      <c r="E27" s="41"/>
      <c r="F27" s="41" t="s">
        <v>92</v>
      </c>
      <c r="G27" s="42"/>
      <c r="H27" s="42"/>
      <c r="I27" s="41" t="n">
        <v>9</v>
      </c>
      <c r="J27" s="41"/>
      <c r="K27" s="45"/>
      <c r="L27" s="45"/>
      <c r="M27" s="43" t="n">
        <f aca="false">IF(OR('Gereden wedstrijden'!$L$7=3,'Gereden wedstrijden'!$L$7=3),LARGE(H27:J27,1),0)</f>
        <v>0</v>
      </c>
      <c r="N27" s="43" t="n">
        <f aca="false">IF('Gereden wedstrijden'!$L$7=5,LARGE(H27:J27,2),0)</f>
        <v>0</v>
      </c>
      <c r="O27" s="44" t="n">
        <f aca="false">SUM(H27:J27)-SUM(M27:N27)</f>
        <v>9</v>
      </c>
    </row>
    <row r="28" customFormat="false" ht="17.35" hidden="false" customHeight="false" outlineLevel="0" collapsed="false">
      <c r="A28" s="40" t="n">
        <v>21</v>
      </c>
      <c r="B28" s="45" t="s">
        <v>171</v>
      </c>
      <c r="C28" s="45" t="s">
        <v>172</v>
      </c>
      <c r="D28" s="45"/>
      <c r="E28" s="41"/>
      <c r="F28" s="41" t="s">
        <v>92</v>
      </c>
      <c r="G28" s="41"/>
      <c r="H28" s="41"/>
      <c r="I28" s="41" t="n">
        <v>13</v>
      </c>
      <c r="J28" s="41"/>
      <c r="K28" s="45"/>
      <c r="L28" s="45"/>
      <c r="M28" s="43" t="n">
        <f aca="false">IF(OR('Gereden wedstrijden'!$L$7=3,'Gereden wedstrijden'!$L$7=3),LARGE(H28:J28,1),0)</f>
        <v>0</v>
      </c>
      <c r="N28" s="43" t="n">
        <f aca="false">IF('Gereden wedstrijden'!$L$7=5,LARGE(H28:J28,2),0)</f>
        <v>0</v>
      </c>
      <c r="O28" s="44" t="n">
        <f aca="false">SUM(H28:J28)-SUM(M28:N28)</f>
        <v>13</v>
      </c>
    </row>
    <row r="29" customFormat="false" ht="17.35" hidden="false" customHeight="false" outlineLevel="0" collapsed="false">
      <c r="A29" s="40" t="n">
        <v>22</v>
      </c>
      <c r="B29" s="45"/>
      <c r="C29" s="45"/>
      <c r="D29" s="45"/>
      <c r="E29" s="41"/>
      <c r="F29" s="41" t="s">
        <v>92</v>
      </c>
      <c r="G29" s="41"/>
      <c r="H29" s="41"/>
      <c r="I29" s="41"/>
      <c r="J29" s="41"/>
      <c r="K29" s="45"/>
      <c r="L29" s="45"/>
      <c r="M29" s="43" t="n">
        <f aca="false">IF(OR('Gereden wedstrijden'!$L$7=3,'Gereden wedstrijden'!$L$7=3),LARGE(H29:J29,1),0)</f>
        <v>0</v>
      </c>
      <c r="N29" s="43" t="n">
        <f aca="false">IF('Gereden wedstrijden'!$L$7=5,LARGE(H29:J29,2),0)</f>
        <v>0</v>
      </c>
      <c r="O29" s="44" t="n">
        <f aca="false">SUM(H29:J29)-SUM(M29:N29)</f>
        <v>0</v>
      </c>
    </row>
    <row r="30" customFormat="false" ht="17.35" hidden="false" customHeight="false" outlineLevel="0" collapsed="false">
      <c r="A30" s="40" t="n">
        <v>23</v>
      </c>
      <c r="B30" s="45"/>
      <c r="C30" s="45"/>
      <c r="D30" s="45"/>
      <c r="E30" s="41"/>
      <c r="F30" s="41" t="s">
        <v>92</v>
      </c>
      <c r="G30" s="41"/>
      <c r="H30" s="41"/>
      <c r="I30" s="41"/>
      <c r="J30" s="41"/>
      <c r="K30" s="45"/>
      <c r="L30" s="45"/>
      <c r="M30" s="43"/>
      <c r="N30" s="43"/>
      <c r="O30" s="44" t="n">
        <f aca="false">SUM(H30:J30)-SUM(M30:N30)</f>
        <v>0</v>
      </c>
    </row>
    <row r="31" customFormat="false" ht="17.35" hidden="false" customHeight="false" outlineLevel="0" collapsed="false">
      <c r="A31" s="40" t="n">
        <v>24</v>
      </c>
      <c r="B31" s="45"/>
      <c r="C31" s="45"/>
      <c r="D31" s="45"/>
      <c r="E31" s="41"/>
      <c r="F31" s="41" t="s">
        <v>92</v>
      </c>
      <c r="G31" s="41"/>
      <c r="H31" s="41"/>
      <c r="I31" s="41"/>
      <c r="J31" s="41"/>
      <c r="K31" s="45"/>
      <c r="L31" s="45"/>
      <c r="M31" s="43"/>
      <c r="N31" s="43"/>
      <c r="O31" s="44" t="n">
        <f aca="false">SUM(H31:J31)-SUM(M31:N31)</f>
        <v>0</v>
      </c>
    </row>
    <row r="32" customFormat="false" ht="17.35" hidden="false" customHeight="false" outlineLevel="0" collapsed="false">
      <c r="A32" s="40" t="n">
        <v>25</v>
      </c>
      <c r="B32" s="45"/>
      <c r="C32" s="45"/>
      <c r="D32" s="45"/>
      <c r="E32" s="41"/>
      <c r="F32" s="41" t="s">
        <v>92</v>
      </c>
      <c r="G32" s="41"/>
      <c r="H32" s="41"/>
      <c r="I32" s="41"/>
      <c r="J32" s="41"/>
      <c r="K32" s="45"/>
      <c r="L32" s="45"/>
      <c r="M32" s="43"/>
      <c r="N32" s="43"/>
      <c r="O32" s="44" t="n">
        <f aca="false">SUM(H32:J32)-SUM(M32:N32)</f>
        <v>0</v>
      </c>
    </row>
    <row r="33" customFormat="false" ht="17.35" hidden="false" customHeight="false" outlineLevel="0" collapsed="false">
      <c r="A33" s="40" t="n">
        <v>26</v>
      </c>
      <c r="B33" s="45"/>
      <c r="C33" s="45"/>
      <c r="D33" s="45"/>
      <c r="E33" s="41"/>
      <c r="F33" s="41" t="s">
        <v>92</v>
      </c>
      <c r="G33" s="41" t="s">
        <v>67</v>
      </c>
      <c r="H33" s="41"/>
      <c r="I33" s="41"/>
      <c r="J33" s="41"/>
      <c r="K33" s="45"/>
      <c r="L33" s="45"/>
      <c r="M33" s="43" t="n">
        <f aca="false">IF(OR('Gereden wedstrijden'!$L$7=3,'Gereden wedstrijden'!$L$7=3),LARGE(H33:J33,1),0)</f>
        <v>0</v>
      </c>
      <c r="N33" s="43" t="n">
        <f aca="false">IF('Gereden wedstrijden'!$L$7=5,LARGE(H33:J33,2),0)</f>
        <v>0</v>
      </c>
      <c r="O33" s="44" t="n">
        <f aca="false">SUM(H33:J33)-SUM(M33:N33)</f>
        <v>0</v>
      </c>
    </row>
    <row r="34" customFormat="false" ht="17.35" hidden="false" customHeight="false" outlineLevel="0" collapsed="false">
      <c r="A34" s="40" t="n">
        <v>27</v>
      </c>
      <c r="B34" s="45"/>
      <c r="C34" s="45"/>
      <c r="D34" s="45"/>
      <c r="E34" s="41"/>
      <c r="F34" s="41" t="s">
        <v>92</v>
      </c>
      <c r="G34" s="41"/>
      <c r="H34" s="41"/>
      <c r="I34" s="41"/>
      <c r="J34" s="41"/>
      <c r="K34" s="45"/>
      <c r="L34" s="45"/>
      <c r="M34" s="43"/>
      <c r="N34" s="43"/>
      <c r="O34" s="44" t="n">
        <f aca="false">SUM(H34:J34)-SUM(M34:N34)</f>
        <v>0</v>
      </c>
    </row>
    <row r="35" customFormat="false" ht="17.35" hidden="false" customHeight="false" outlineLevel="0" collapsed="false">
      <c r="A35" s="40"/>
      <c r="B35" s="45"/>
      <c r="C35" s="45"/>
      <c r="D35" s="45"/>
      <c r="E35" s="41"/>
      <c r="F35" s="41" t="s">
        <v>92</v>
      </c>
      <c r="G35" s="41"/>
      <c r="H35" s="41"/>
      <c r="I35" s="41"/>
      <c r="J35" s="41"/>
      <c r="K35" s="45"/>
      <c r="L35" s="45"/>
      <c r="M35" s="43"/>
      <c r="N35" s="43"/>
      <c r="O35" s="44" t="n">
        <f aca="false">SUM(H35:J35)-SUM(M35:N35)</f>
        <v>0</v>
      </c>
    </row>
    <row r="36" customFormat="false" ht="17.35" hidden="false" customHeight="false" outlineLevel="0" collapsed="false">
      <c r="A36" s="40"/>
      <c r="B36" s="45"/>
      <c r="C36" s="45"/>
      <c r="D36" s="45"/>
      <c r="E36" s="41"/>
      <c r="F36" s="41" t="s">
        <v>92</v>
      </c>
      <c r="G36" s="41"/>
      <c r="H36" s="41"/>
      <c r="I36" s="41"/>
      <c r="J36" s="41"/>
      <c r="K36" s="45"/>
      <c r="L36" s="45"/>
      <c r="M36" s="43"/>
      <c r="N36" s="43"/>
      <c r="O36" s="44" t="n">
        <f aca="false">SUM(H36:J36)-SUM(M36:N36)</f>
        <v>0</v>
      </c>
    </row>
    <row r="37" customFormat="false" ht="17.35" hidden="false" customHeight="false" outlineLevel="0" collapsed="false">
      <c r="A37" s="40"/>
      <c r="B37" s="45"/>
      <c r="C37" s="45"/>
      <c r="D37" s="45"/>
      <c r="E37" s="41"/>
      <c r="F37" s="41" t="s">
        <v>92</v>
      </c>
      <c r="G37" s="41"/>
      <c r="H37" s="41"/>
      <c r="I37" s="41"/>
      <c r="J37" s="41"/>
      <c r="K37" s="45"/>
      <c r="L37" s="45"/>
      <c r="M37" s="43"/>
      <c r="N37" s="43"/>
      <c r="O37" s="44" t="n">
        <f aca="false">SUM(H37:J37)-SUM(M37:N37)</f>
        <v>0</v>
      </c>
    </row>
    <row r="38" customFormat="false" ht="17.35" hidden="false" customHeight="false" outlineLevel="0" collapsed="false">
      <c r="A38" s="40"/>
      <c r="B38" s="45"/>
      <c r="C38" s="45"/>
      <c r="D38" s="45"/>
      <c r="E38" s="41"/>
      <c r="F38" s="41" t="s">
        <v>92</v>
      </c>
      <c r="G38" s="41"/>
      <c r="H38" s="41"/>
      <c r="I38" s="41"/>
      <c r="J38" s="41"/>
      <c r="K38" s="45"/>
      <c r="L38" s="45"/>
      <c r="M38" s="43"/>
      <c r="N38" s="43"/>
      <c r="O38" s="44" t="n">
        <f aca="false">SUM(H38:J38)-SUM(M38:N38)</f>
        <v>0</v>
      </c>
    </row>
    <row r="39" customFormat="false" ht="17.35" hidden="false" customHeight="false" outlineLevel="0" collapsed="false">
      <c r="A39" s="40"/>
      <c r="B39" s="45"/>
      <c r="C39" s="45"/>
      <c r="D39" s="45"/>
      <c r="E39" s="41"/>
      <c r="F39" s="41"/>
      <c r="G39" s="41"/>
      <c r="H39" s="41"/>
      <c r="I39" s="41"/>
      <c r="J39" s="41"/>
      <c r="K39" s="45"/>
      <c r="L39" s="45"/>
      <c r="M39" s="43"/>
      <c r="N39" s="43"/>
      <c r="O39" s="44"/>
    </row>
    <row r="40" customFormat="false" ht="17.35" hidden="false" customHeight="false" outlineLevel="0" collapsed="false">
      <c r="A40" s="40"/>
      <c r="B40" s="45"/>
      <c r="C40" s="45"/>
      <c r="D40" s="45"/>
      <c r="E40" s="41"/>
      <c r="F40" s="41"/>
      <c r="G40" s="41"/>
      <c r="H40" s="41"/>
      <c r="I40" s="41"/>
      <c r="J40" s="41"/>
      <c r="K40" s="45"/>
      <c r="L40" s="45"/>
      <c r="M40" s="43"/>
      <c r="N40" s="43"/>
      <c r="O40" s="44"/>
    </row>
    <row r="41" customFormat="false" ht="17.35" hidden="false" customHeight="false" outlineLevel="0" collapsed="false">
      <c r="A41" s="40"/>
      <c r="B41" s="45"/>
      <c r="C41" s="45"/>
      <c r="D41" s="45"/>
      <c r="E41" s="41"/>
      <c r="F41" s="41"/>
      <c r="G41" s="41"/>
      <c r="H41" s="41"/>
      <c r="I41" s="41"/>
      <c r="J41" s="41"/>
      <c r="K41" s="45"/>
      <c r="L41" s="45"/>
      <c r="M41" s="43"/>
      <c r="N41" s="43"/>
      <c r="O41" s="44"/>
    </row>
    <row r="42" customFormat="false" ht="17.35" hidden="false" customHeight="false" outlineLevel="0" collapsed="false">
      <c r="A42" s="40"/>
      <c r="B42" s="45"/>
      <c r="C42" s="45"/>
      <c r="D42" s="45"/>
      <c r="E42" s="41"/>
      <c r="F42" s="41"/>
      <c r="G42" s="41"/>
      <c r="H42" s="41"/>
      <c r="I42" s="41"/>
      <c r="J42" s="41"/>
      <c r="K42" s="45"/>
      <c r="L42" s="45"/>
      <c r="M42" s="43"/>
      <c r="N42" s="43"/>
      <c r="O42" s="44"/>
    </row>
    <row r="43" customFormat="false" ht="17.35" hidden="false" customHeight="false" outlineLevel="0" collapsed="false">
      <c r="A43" s="40"/>
      <c r="B43" s="45"/>
      <c r="C43" s="45"/>
      <c r="D43" s="45"/>
      <c r="E43" s="41"/>
      <c r="F43" s="41"/>
      <c r="G43" s="41"/>
      <c r="H43" s="41"/>
      <c r="I43" s="41"/>
      <c r="J43" s="41"/>
      <c r="K43" s="45"/>
      <c r="L43" s="45"/>
      <c r="M43" s="43"/>
      <c r="N43" s="43"/>
      <c r="O43" s="44"/>
    </row>
    <row r="44" customFormat="false" ht="17.35" hidden="false" customHeight="false" outlineLevel="0" collapsed="false">
      <c r="A44" s="40"/>
      <c r="B44" s="45"/>
      <c r="C44" s="45"/>
      <c r="D44" s="45"/>
      <c r="E44" s="41"/>
      <c r="F44" s="41"/>
      <c r="G44" s="41"/>
      <c r="H44" s="41"/>
      <c r="I44" s="41"/>
      <c r="J44" s="41"/>
      <c r="K44" s="45"/>
      <c r="L44" s="45"/>
      <c r="M44" s="43"/>
      <c r="N44" s="43"/>
      <c r="O44" s="44"/>
    </row>
    <row r="45" customFormat="false" ht="14.25" hidden="false" customHeight="false" outlineLevel="0" collapsed="false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customFormat="false" ht="14.25" hidden="false" customHeight="false" outlineLevel="0" collapsed="false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customFormat="false" ht="14.25" hidden="false" customHeight="false" outlineLevel="0" collapsed="false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customFormat="false" ht="14.25" hidden="false" customHeight="false" outlineLevel="0" collapsed="false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customFormat="false" ht="14.25" hidden="false" customHeight="false" outlineLevel="0" collapsed="false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customFormat="false" ht="14.25" hidden="false" customHeight="false" outlineLevel="0" collapsed="false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</row>
    <row r="51" customFormat="false" ht="14.25" hidden="false" customHeight="false" outlineLevel="0" collapsed="false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89"/>
    <col collapsed="false" customWidth="true" hidden="false" outlineLevel="0" max="6" min="5" style="13" width="6.88"/>
    <col collapsed="false" customWidth="true" hidden="true" outlineLevel="0" max="7" min="7" style="14" width="26.11"/>
    <col collapsed="false" customWidth="true" hidden="false" outlineLevel="0" max="8" min="8" style="14" width="18.34"/>
    <col collapsed="false" customWidth="true" hidden="false" outlineLevel="0" max="10" min="9" style="14" width="15.66"/>
    <col collapsed="false" customWidth="true" hidden="true" outlineLevel="0" max="12" min="11" style="14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  <c r="P3" s="59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  <c r="P4" s="59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7"/>
      <c r="H5" s="71"/>
      <c r="I5" s="29"/>
      <c r="J5" s="71"/>
      <c r="K5" s="17"/>
      <c r="L5" s="17"/>
      <c r="M5" s="16"/>
      <c r="N5" s="16"/>
      <c r="O5" s="26"/>
      <c r="P5" s="59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32" t="s">
        <v>7</v>
      </c>
      <c r="B7" s="33" t="s">
        <v>8</v>
      </c>
      <c r="C7" s="33" t="s">
        <v>9</v>
      </c>
      <c r="D7" s="33" t="s">
        <v>10</v>
      </c>
      <c r="E7" s="34"/>
      <c r="F7" s="34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  <c r="P7" s="59"/>
    </row>
    <row r="8" customFormat="false" ht="17.35" hidden="false" customHeight="false" outlineLevel="0" collapsed="false">
      <c r="A8" s="40" t="n">
        <v>1</v>
      </c>
      <c r="B8" s="40" t="s">
        <v>146</v>
      </c>
      <c r="C8" s="40" t="s">
        <v>173</v>
      </c>
      <c r="D8" s="40"/>
      <c r="E8" s="41"/>
      <c r="F8" s="40" t="s">
        <v>92</v>
      </c>
      <c r="G8" s="41" t="s">
        <v>20</v>
      </c>
      <c r="H8" s="41" t="n">
        <v>1</v>
      </c>
      <c r="I8" s="41" t="n">
        <v>1</v>
      </c>
      <c r="J8" s="48"/>
      <c r="K8" s="48"/>
      <c r="L8" s="42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2</v>
      </c>
      <c r="P8" s="59"/>
    </row>
    <row r="9" customFormat="false" ht="17.35" hidden="false" customHeight="false" outlineLevel="0" collapsed="false">
      <c r="A9" s="40" t="n">
        <f aca="false">A8+1</f>
        <v>2</v>
      </c>
      <c r="B9" s="40" t="s">
        <v>174</v>
      </c>
      <c r="C9" s="40" t="s">
        <v>175</v>
      </c>
      <c r="D9" s="40"/>
      <c r="E9" s="41"/>
      <c r="F9" s="40" t="s">
        <v>92</v>
      </c>
      <c r="G9" s="41" t="s">
        <v>36</v>
      </c>
      <c r="H9" s="41" t="n">
        <v>2</v>
      </c>
      <c r="I9" s="41" t="n">
        <v>11</v>
      </c>
      <c r="J9" s="48"/>
      <c r="K9" s="48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13</v>
      </c>
      <c r="P9" s="59"/>
    </row>
    <row r="10" customFormat="false" ht="17.35" hidden="false" customHeight="false" outlineLevel="0" collapsed="false">
      <c r="A10" s="40" t="n">
        <f aca="false">A9+1</f>
        <v>3</v>
      </c>
      <c r="B10" s="40" t="s">
        <v>120</v>
      </c>
      <c r="C10" s="40" t="s">
        <v>176</v>
      </c>
      <c r="D10" s="40"/>
      <c r="E10" s="41"/>
      <c r="F10" s="40" t="s">
        <v>92</v>
      </c>
      <c r="G10" s="41" t="s">
        <v>20</v>
      </c>
      <c r="H10" s="41" t="n">
        <v>3</v>
      </c>
      <c r="I10" s="41" t="n">
        <v>13</v>
      </c>
      <c r="J10" s="48"/>
      <c r="K10" s="48"/>
      <c r="L10" s="42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16</v>
      </c>
      <c r="P10" s="59"/>
    </row>
    <row r="11" customFormat="false" ht="17.35" hidden="false" customHeight="false" outlineLevel="0" collapsed="false">
      <c r="A11" s="40" t="n">
        <f aca="false">A10+1</f>
        <v>4</v>
      </c>
      <c r="B11" s="40" t="s">
        <v>177</v>
      </c>
      <c r="C11" s="40" t="s">
        <v>178</v>
      </c>
      <c r="D11" s="40"/>
      <c r="E11" s="41"/>
      <c r="F11" s="40" t="s">
        <v>92</v>
      </c>
      <c r="G11" s="41" t="s">
        <v>179</v>
      </c>
      <c r="H11" s="41" t="n">
        <v>4</v>
      </c>
      <c r="I11" s="41" t="n">
        <v>7</v>
      </c>
      <c r="J11" s="42"/>
      <c r="K11" s="42"/>
      <c r="L11" s="42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11</v>
      </c>
      <c r="P11" s="59"/>
    </row>
    <row r="12" customFormat="false" ht="17.35" hidden="false" customHeight="false" outlineLevel="0" collapsed="false">
      <c r="A12" s="40" t="n">
        <f aca="false">A11+1</f>
        <v>5</v>
      </c>
      <c r="B12" s="49" t="s">
        <v>138</v>
      </c>
      <c r="C12" s="49" t="s">
        <v>180</v>
      </c>
      <c r="D12" s="40"/>
      <c r="E12" s="41"/>
      <c r="F12" s="40" t="s">
        <v>92</v>
      </c>
      <c r="G12" s="41" t="s">
        <v>20</v>
      </c>
      <c r="H12" s="41" t="n">
        <v>5</v>
      </c>
      <c r="I12" s="41" t="n">
        <v>4</v>
      </c>
      <c r="J12" s="48"/>
      <c r="K12" s="48"/>
      <c r="L12" s="42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9</v>
      </c>
      <c r="P12" s="59"/>
    </row>
    <row r="13" customFormat="false" ht="17.35" hidden="false" customHeight="false" outlineLevel="0" collapsed="false">
      <c r="A13" s="40" t="n">
        <f aca="false">A12+1</f>
        <v>6</v>
      </c>
      <c r="B13" s="40" t="s">
        <v>181</v>
      </c>
      <c r="C13" s="40" t="s">
        <v>182</v>
      </c>
      <c r="D13" s="40"/>
      <c r="E13" s="41"/>
      <c r="F13" s="40" t="s">
        <v>92</v>
      </c>
      <c r="G13" s="41" t="s">
        <v>183</v>
      </c>
      <c r="H13" s="41" t="n">
        <v>6</v>
      </c>
      <c r="I13" s="41"/>
      <c r="J13" s="42"/>
      <c r="K13" s="42"/>
      <c r="L13" s="42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6</v>
      </c>
      <c r="P13" s="59"/>
    </row>
    <row r="14" customFormat="false" ht="17.35" hidden="false" customHeight="false" outlineLevel="0" collapsed="false">
      <c r="A14" s="40" t="n">
        <f aca="false">A13+1</f>
        <v>7</v>
      </c>
      <c r="B14" s="40" t="s">
        <v>184</v>
      </c>
      <c r="C14" s="40" t="s">
        <v>185</v>
      </c>
      <c r="D14" s="40"/>
      <c r="E14" s="41"/>
      <c r="F14" s="40" t="s">
        <v>92</v>
      </c>
      <c r="G14" s="41" t="s">
        <v>20</v>
      </c>
      <c r="H14" s="41" t="n">
        <v>7</v>
      </c>
      <c r="I14" s="41"/>
      <c r="J14" s="42"/>
      <c r="K14" s="42"/>
      <c r="L14" s="42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7</v>
      </c>
      <c r="P14" s="59"/>
    </row>
    <row r="15" customFormat="false" ht="17.35" hidden="false" customHeight="false" outlineLevel="0" collapsed="false">
      <c r="A15" s="40" t="n">
        <f aca="false">A14+1</f>
        <v>8</v>
      </c>
      <c r="B15" s="40" t="s">
        <v>186</v>
      </c>
      <c r="C15" s="40" t="s">
        <v>187</v>
      </c>
      <c r="D15" s="40"/>
      <c r="E15" s="41"/>
      <c r="F15" s="40" t="s">
        <v>92</v>
      </c>
      <c r="G15" s="41" t="s">
        <v>20</v>
      </c>
      <c r="H15" s="41" t="n">
        <v>8</v>
      </c>
      <c r="I15" s="41"/>
      <c r="J15" s="42"/>
      <c r="K15" s="42"/>
      <c r="L15" s="42"/>
      <c r="M15" s="43" t="n">
        <f aca="false">IF(OR('Gereden wedstrijden'!$L$7=3,'Gereden wedstrijden'!$L$7=3),LARGE(H15:J15,1),0)</f>
        <v>0</v>
      </c>
      <c r="N15" s="43" t="n">
        <f aca="false">IF('Gereden wedstrijden'!$L$7=5,LARGE(H15:J15,2),0)</f>
        <v>0</v>
      </c>
      <c r="O15" s="44" t="n">
        <f aca="false">SUM(H15:J15)-SUM(M15:N15)</f>
        <v>8</v>
      </c>
      <c r="P15" s="59"/>
    </row>
    <row r="16" customFormat="false" ht="17.35" hidden="false" customHeight="false" outlineLevel="0" collapsed="false">
      <c r="A16" s="40" t="n">
        <f aca="false">A15+1</f>
        <v>9</v>
      </c>
      <c r="B16" s="40" t="s">
        <v>188</v>
      </c>
      <c r="C16" s="40" t="s">
        <v>189</v>
      </c>
      <c r="D16" s="40"/>
      <c r="E16" s="41"/>
      <c r="F16" s="40" t="s">
        <v>92</v>
      </c>
      <c r="G16" s="41" t="s">
        <v>20</v>
      </c>
      <c r="H16" s="41" t="n">
        <v>9</v>
      </c>
      <c r="I16" s="41"/>
      <c r="J16" s="42"/>
      <c r="K16" s="42"/>
      <c r="L16" s="42"/>
      <c r="M16" s="43" t="n">
        <f aca="false">IF(OR('Gereden wedstrijden'!$L$7=3,'Gereden wedstrijden'!$L$7=3),LARGE(H16:J16,1),0)</f>
        <v>0</v>
      </c>
      <c r="N16" s="43" t="n">
        <f aca="false">IF('Gereden wedstrijden'!$L$7=5,LARGE(H16:J16,2),0)</f>
        <v>0</v>
      </c>
      <c r="O16" s="44" t="n">
        <f aca="false">SUM(H16:J16)-SUM(M16:N16)</f>
        <v>9</v>
      </c>
      <c r="P16" s="59"/>
    </row>
    <row r="17" customFormat="false" ht="17.35" hidden="false" customHeight="false" outlineLevel="0" collapsed="false">
      <c r="A17" s="40" t="n">
        <f aca="false">A16+1</f>
        <v>10</v>
      </c>
      <c r="B17" s="40" t="s">
        <v>190</v>
      </c>
      <c r="C17" s="40" t="s">
        <v>191</v>
      </c>
      <c r="D17" s="40"/>
      <c r="E17" s="41"/>
      <c r="F17" s="40" t="s">
        <v>92</v>
      </c>
      <c r="G17" s="41" t="s">
        <v>89</v>
      </c>
      <c r="H17" s="41" t="n">
        <v>10</v>
      </c>
      <c r="I17" s="41" t="n">
        <v>12</v>
      </c>
      <c r="J17" s="42"/>
      <c r="K17" s="42"/>
      <c r="L17" s="42"/>
      <c r="M17" s="43" t="n">
        <f aca="false">IF(OR('Gereden wedstrijden'!$L$7=3,'Gereden wedstrijden'!$L$7=3),LARGE(H17:J17,1),0)</f>
        <v>0</v>
      </c>
      <c r="N17" s="43" t="n">
        <f aca="false">IF('Gereden wedstrijden'!$L$7=5,LARGE(H17:J17,2),0)</f>
        <v>0</v>
      </c>
      <c r="O17" s="44" t="n">
        <f aca="false">SUM(H17:J17)-SUM(M17:N17)</f>
        <v>22</v>
      </c>
      <c r="P17" s="59"/>
    </row>
    <row r="18" customFormat="false" ht="17.35" hidden="false" customHeight="false" outlineLevel="0" collapsed="false">
      <c r="A18" s="40" t="n">
        <f aca="false">A17+1</f>
        <v>11</v>
      </c>
      <c r="B18" s="40" t="s">
        <v>192</v>
      </c>
      <c r="C18" s="40" t="s">
        <v>193</v>
      </c>
      <c r="D18" s="40"/>
      <c r="E18" s="41"/>
      <c r="F18" s="40" t="s">
        <v>92</v>
      </c>
      <c r="G18" s="41" t="s">
        <v>20</v>
      </c>
      <c r="H18" s="41" t="n">
        <v>11</v>
      </c>
      <c r="I18" s="41" t="n">
        <v>9</v>
      </c>
      <c r="J18" s="42"/>
      <c r="K18" s="42"/>
      <c r="L18" s="42"/>
      <c r="M18" s="43" t="n">
        <f aca="false">IF(OR('Gereden wedstrijden'!$L$7=3,'Gereden wedstrijden'!$L$7=3),LARGE(H18:J18,1),0)</f>
        <v>0</v>
      </c>
      <c r="N18" s="43" t="n">
        <f aca="false">IF('Gereden wedstrijden'!$L$7=5,LARGE(H18:J18,2),0)</f>
        <v>0</v>
      </c>
      <c r="O18" s="44" t="n">
        <f aca="false">SUM(H18:J18)-SUM(M18:N18)</f>
        <v>20</v>
      </c>
      <c r="P18" s="59"/>
    </row>
    <row r="19" customFormat="false" ht="17.35" hidden="false" customHeight="false" outlineLevel="0" collapsed="false">
      <c r="A19" s="40" t="n">
        <f aca="false">A18+1</f>
        <v>12</v>
      </c>
      <c r="B19" s="40" t="s">
        <v>194</v>
      </c>
      <c r="C19" s="40" t="s">
        <v>195</v>
      </c>
      <c r="D19" s="40"/>
      <c r="E19" s="41"/>
      <c r="F19" s="40" t="s">
        <v>92</v>
      </c>
      <c r="G19" s="41" t="s">
        <v>20</v>
      </c>
      <c r="H19" s="41" t="n">
        <v>12</v>
      </c>
      <c r="I19" s="41"/>
      <c r="J19" s="42"/>
      <c r="K19" s="42"/>
      <c r="L19" s="42"/>
      <c r="M19" s="43" t="n">
        <f aca="false">IF(OR('Gereden wedstrijden'!$L$7=3,'Gereden wedstrijden'!$L$7=3),LARGE(H19:J19,1),0)</f>
        <v>0</v>
      </c>
      <c r="N19" s="43" t="n">
        <f aca="false">IF('Gereden wedstrijden'!$L$7=5,LARGE(H19:J19,2),0)</f>
        <v>0</v>
      </c>
      <c r="O19" s="44" t="n">
        <f aca="false">SUM(H19:J19)-SUM(M19:N19)</f>
        <v>12</v>
      </c>
      <c r="P19" s="59"/>
    </row>
    <row r="20" customFormat="false" ht="17.35" hidden="false" customHeight="false" outlineLevel="0" collapsed="false">
      <c r="A20" s="40" t="n">
        <v>13</v>
      </c>
      <c r="B20" s="40" t="s">
        <v>196</v>
      </c>
      <c r="C20" s="40" t="s">
        <v>197</v>
      </c>
      <c r="D20" s="40"/>
      <c r="E20" s="41"/>
      <c r="F20" s="40" t="s">
        <v>92</v>
      </c>
      <c r="G20" s="41"/>
      <c r="H20" s="41" t="n">
        <v>13</v>
      </c>
      <c r="I20" s="41" t="n">
        <v>3</v>
      </c>
      <c r="J20" s="42"/>
      <c r="K20" s="42"/>
      <c r="L20" s="42"/>
      <c r="M20" s="43"/>
      <c r="N20" s="43"/>
      <c r="O20" s="44" t="n">
        <f aca="false">SUM(H20:J20)-SUM(M20:N20)</f>
        <v>16</v>
      </c>
      <c r="P20" s="59"/>
    </row>
    <row r="21" customFormat="false" ht="17.35" hidden="false" customHeight="false" outlineLevel="0" collapsed="false">
      <c r="A21" s="40" t="n">
        <v>14</v>
      </c>
      <c r="B21" s="40" t="s">
        <v>77</v>
      </c>
      <c r="C21" s="40" t="s">
        <v>198</v>
      </c>
      <c r="D21" s="40"/>
      <c r="E21" s="41"/>
      <c r="F21" s="40" t="s">
        <v>92</v>
      </c>
      <c r="G21" s="41" t="s">
        <v>20</v>
      </c>
      <c r="H21" s="41" t="n">
        <v>14</v>
      </c>
      <c r="I21" s="41" t="n">
        <v>8</v>
      </c>
      <c r="J21" s="42"/>
      <c r="K21" s="42"/>
      <c r="L21" s="42"/>
      <c r="M21" s="43" t="n">
        <f aca="false">IF(OR('Gereden wedstrijden'!$L$7=3,'Gereden wedstrijden'!$L$7=3),LARGE(H21:J21,1),0)</f>
        <v>0</v>
      </c>
      <c r="N21" s="43" t="n">
        <f aca="false">IF('Gereden wedstrijden'!$L$7=5,LARGE(H21:J21,2),0)</f>
        <v>0</v>
      </c>
      <c r="O21" s="44" t="n">
        <f aca="false">SUM(H21:J21)-SUM(M21:N21)</f>
        <v>22</v>
      </c>
      <c r="P21" s="59"/>
    </row>
    <row r="22" customFormat="false" ht="17.35" hidden="false" customHeight="false" outlineLevel="0" collapsed="false">
      <c r="A22" s="40" t="n">
        <v>15</v>
      </c>
      <c r="B22" s="40" t="s">
        <v>199</v>
      </c>
      <c r="C22" s="40" t="s">
        <v>200</v>
      </c>
      <c r="D22" s="40"/>
      <c r="E22" s="41"/>
      <c r="F22" s="40" t="s">
        <v>92</v>
      </c>
      <c r="G22" s="41"/>
      <c r="H22" s="41" t="n">
        <v>15</v>
      </c>
      <c r="I22" s="41"/>
      <c r="J22" s="42"/>
      <c r="K22" s="42"/>
      <c r="L22" s="42"/>
      <c r="M22" s="45"/>
      <c r="N22" s="45"/>
      <c r="O22" s="44" t="n">
        <f aca="false">SUM(H22:J22)-SUM(M22:N22)</f>
        <v>15</v>
      </c>
      <c r="P22" s="59"/>
    </row>
    <row r="23" customFormat="false" ht="17.35" hidden="false" customHeight="false" outlineLevel="0" collapsed="false">
      <c r="A23" s="40" t="n">
        <v>16</v>
      </c>
      <c r="B23" s="40" t="s">
        <v>201</v>
      </c>
      <c r="C23" s="40" t="s">
        <v>202</v>
      </c>
      <c r="D23" s="40"/>
      <c r="E23" s="41"/>
      <c r="F23" s="40" t="s">
        <v>92</v>
      </c>
      <c r="G23" s="41"/>
      <c r="H23" s="41" t="n">
        <v>16</v>
      </c>
      <c r="I23" s="41"/>
      <c r="J23" s="42"/>
      <c r="K23" s="42"/>
      <c r="L23" s="42"/>
      <c r="M23" s="45"/>
      <c r="N23" s="45"/>
      <c r="O23" s="44" t="n">
        <f aca="false">SUM(H23:J23)-SUM(M23:N23)</f>
        <v>16</v>
      </c>
      <c r="P23" s="59"/>
    </row>
    <row r="24" customFormat="false" ht="17.35" hidden="false" customHeight="false" outlineLevel="0" collapsed="false">
      <c r="A24" s="40" t="n">
        <v>17</v>
      </c>
      <c r="B24" s="40" t="s">
        <v>203</v>
      </c>
      <c r="C24" s="40" t="s">
        <v>204</v>
      </c>
      <c r="D24" s="40"/>
      <c r="E24" s="41"/>
      <c r="F24" s="40" t="s">
        <v>92</v>
      </c>
      <c r="G24" s="41"/>
      <c r="H24" s="41" t="n">
        <v>17</v>
      </c>
      <c r="I24" s="41" t="n">
        <v>15</v>
      </c>
      <c r="J24" s="42"/>
      <c r="K24" s="42"/>
      <c r="L24" s="42"/>
      <c r="M24" s="45"/>
      <c r="N24" s="45"/>
      <c r="O24" s="44" t="n">
        <f aca="false">SUM(H24:J24)-SUM(M24:N24)</f>
        <v>32</v>
      </c>
      <c r="P24" s="59"/>
    </row>
    <row r="25" customFormat="false" ht="17.35" hidden="false" customHeight="false" outlineLevel="0" collapsed="false">
      <c r="A25" s="40" t="n">
        <v>18</v>
      </c>
      <c r="B25" s="40" t="s">
        <v>68</v>
      </c>
      <c r="C25" s="40" t="s">
        <v>205</v>
      </c>
      <c r="D25" s="40"/>
      <c r="E25" s="41"/>
      <c r="F25" s="40" t="s">
        <v>92</v>
      </c>
      <c r="G25" s="41"/>
      <c r="H25" s="41" t="n">
        <v>18</v>
      </c>
      <c r="I25" s="41" t="n">
        <v>16</v>
      </c>
      <c r="J25" s="42"/>
      <c r="K25" s="42"/>
      <c r="L25" s="42"/>
      <c r="M25" s="45"/>
      <c r="N25" s="45"/>
      <c r="O25" s="44"/>
      <c r="P25" s="59"/>
    </row>
    <row r="26" customFormat="false" ht="17.35" hidden="false" customHeight="false" outlineLevel="0" collapsed="false">
      <c r="A26" s="40" t="n">
        <v>19</v>
      </c>
      <c r="B26" s="40" t="s">
        <v>206</v>
      </c>
      <c r="C26" s="40" t="s">
        <v>207</v>
      </c>
      <c r="D26" s="40"/>
      <c r="E26" s="41"/>
      <c r="F26" s="40" t="s">
        <v>92</v>
      </c>
      <c r="G26" s="41"/>
      <c r="H26" s="41" t="n">
        <v>19</v>
      </c>
      <c r="I26" s="41"/>
      <c r="J26" s="42"/>
      <c r="K26" s="42"/>
      <c r="L26" s="42"/>
      <c r="M26" s="45"/>
      <c r="N26" s="45"/>
      <c r="O26" s="44"/>
      <c r="P26" s="59"/>
    </row>
    <row r="27" customFormat="false" ht="17.35" hidden="false" customHeight="false" outlineLevel="0" collapsed="false">
      <c r="A27" s="40" t="n">
        <v>20</v>
      </c>
      <c r="B27" s="40" t="s">
        <v>72</v>
      </c>
      <c r="C27" s="40" t="s">
        <v>208</v>
      </c>
      <c r="D27" s="40"/>
      <c r="E27" s="41"/>
      <c r="F27" s="40" t="s">
        <v>92</v>
      </c>
      <c r="G27" s="41"/>
      <c r="H27" s="41"/>
      <c r="I27" s="41" t="n">
        <v>2</v>
      </c>
      <c r="J27" s="42"/>
      <c r="K27" s="42"/>
      <c r="L27" s="42"/>
      <c r="M27" s="45"/>
      <c r="N27" s="45"/>
      <c r="O27" s="44"/>
      <c r="P27" s="59"/>
    </row>
    <row r="28" customFormat="false" ht="17.35" hidden="false" customHeight="false" outlineLevel="0" collapsed="false">
      <c r="A28" s="40" t="n">
        <v>21</v>
      </c>
      <c r="B28" s="40" t="s">
        <v>81</v>
      </c>
      <c r="C28" s="40" t="s">
        <v>209</v>
      </c>
      <c r="D28" s="40"/>
      <c r="E28" s="41"/>
      <c r="F28" s="40" t="s">
        <v>92</v>
      </c>
      <c r="G28" s="41"/>
      <c r="H28" s="41"/>
      <c r="I28" s="41" t="n">
        <v>5</v>
      </c>
      <c r="J28" s="42"/>
      <c r="K28" s="42"/>
      <c r="L28" s="42"/>
      <c r="M28" s="45"/>
      <c r="N28" s="45"/>
      <c r="O28" s="44"/>
      <c r="P28" s="59"/>
    </row>
    <row r="29" customFormat="false" ht="17.35" hidden="false" customHeight="false" outlineLevel="0" collapsed="false">
      <c r="A29" s="40" t="n">
        <v>22</v>
      </c>
      <c r="B29" s="40" t="s">
        <v>210</v>
      </c>
      <c r="C29" s="40" t="s">
        <v>211</v>
      </c>
      <c r="D29" s="40"/>
      <c r="E29" s="41"/>
      <c r="F29" s="40" t="s">
        <v>92</v>
      </c>
      <c r="G29" s="41"/>
      <c r="H29" s="41"/>
      <c r="I29" s="41" t="n">
        <v>6</v>
      </c>
      <c r="J29" s="42"/>
      <c r="K29" s="42"/>
      <c r="L29" s="42"/>
      <c r="M29" s="45"/>
      <c r="N29" s="45"/>
      <c r="O29" s="44"/>
      <c r="P29" s="59"/>
    </row>
    <row r="30" customFormat="false" ht="17.35" hidden="false" customHeight="false" outlineLevel="0" collapsed="false">
      <c r="A30" s="40" t="n">
        <v>23</v>
      </c>
      <c r="B30" s="40" t="s">
        <v>212</v>
      </c>
      <c r="C30" s="40" t="s">
        <v>213</v>
      </c>
      <c r="D30" s="40"/>
      <c r="E30" s="41"/>
      <c r="F30" s="40" t="s">
        <v>92</v>
      </c>
      <c r="G30" s="41"/>
      <c r="H30" s="41"/>
      <c r="I30" s="41" t="n">
        <v>10</v>
      </c>
      <c r="J30" s="42"/>
      <c r="K30" s="42"/>
      <c r="L30" s="42"/>
      <c r="M30" s="45"/>
      <c r="N30" s="45"/>
      <c r="O30" s="44"/>
      <c r="P30" s="59"/>
    </row>
    <row r="31" customFormat="false" ht="17.35" hidden="false" customHeight="false" outlineLevel="0" collapsed="false">
      <c r="A31" s="40" t="n">
        <v>24</v>
      </c>
      <c r="B31" s="40" t="s">
        <v>70</v>
      </c>
      <c r="C31" s="40" t="s">
        <v>214</v>
      </c>
      <c r="D31" s="40"/>
      <c r="E31" s="41"/>
      <c r="F31" s="40" t="s">
        <v>92</v>
      </c>
      <c r="G31" s="41"/>
      <c r="H31" s="41"/>
      <c r="I31" s="41" t="n">
        <v>14</v>
      </c>
      <c r="J31" s="42"/>
      <c r="K31" s="42"/>
      <c r="L31" s="42"/>
      <c r="M31" s="45"/>
      <c r="N31" s="45"/>
      <c r="O31" s="44"/>
      <c r="P31" s="59"/>
    </row>
    <row r="32" customFormat="false" ht="17.35" hidden="false" customHeight="false" outlineLevel="0" collapsed="false">
      <c r="A32" s="40" t="n">
        <v>25</v>
      </c>
      <c r="B32" s="40"/>
      <c r="C32" s="40"/>
      <c r="D32" s="40"/>
      <c r="E32" s="41"/>
      <c r="F32" s="40"/>
      <c r="G32" s="41"/>
      <c r="H32" s="41"/>
      <c r="I32" s="41"/>
      <c r="J32" s="42"/>
      <c r="K32" s="42"/>
      <c r="L32" s="42"/>
      <c r="M32" s="45"/>
      <c r="N32" s="45"/>
      <c r="O32" s="44"/>
      <c r="P32" s="5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5" activeCellId="0" sqref="B5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3" width="6.88"/>
    <col collapsed="false" customWidth="true" hidden="true" outlineLevel="0" max="7" min="7" style="13" width="26.88"/>
    <col collapsed="false" customWidth="true" hidden="false" outlineLevel="0" max="8" min="8" style="14" width="18.88"/>
    <col collapsed="false" customWidth="true" hidden="false" outlineLevel="0" max="9" min="9" style="14" width="16.67"/>
    <col collapsed="false" customWidth="true" hidden="false" outlineLevel="0" max="10" min="10" style="13" width="16.67"/>
    <col collapsed="false" customWidth="true" hidden="true" outlineLevel="0" max="12" min="11" style="13" width="16.67"/>
    <col collapsed="false" customWidth="true" hidden="true" outlineLevel="1" max="14" min="13" style="13" width="16.67"/>
    <col collapsed="false" customWidth="true" hidden="false" outlineLevel="0" max="15" min="15" style="14" width="16.67"/>
    <col collapsed="false" customWidth="false" hidden="false" outlineLevel="0" max="16384" min="16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7"/>
      <c r="I1" s="17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7"/>
      <c r="I2" s="17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7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3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6"/>
      <c r="H5" s="17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32" t="s">
        <v>7</v>
      </c>
      <c r="B7" s="33" t="s">
        <v>8</v>
      </c>
      <c r="C7" s="33" t="s">
        <v>9</v>
      </c>
      <c r="D7" s="33" t="s">
        <v>10</v>
      </c>
      <c r="E7" s="34"/>
      <c r="F7" s="34" t="s">
        <v>11</v>
      </c>
      <c r="G7" s="33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39" t="n">
        <v>1</v>
      </c>
      <c r="B8" s="40" t="s">
        <v>196</v>
      </c>
      <c r="C8" s="40" t="s">
        <v>215</v>
      </c>
      <c r="D8" s="40"/>
      <c r="E8" s="41"/>
      <c r="F8" s="41" t="s">
        <v>92</v>
      </c>
      <c r="G8" s="40"/>
      <c r="H8" s="41" t="n">
        <v>1</v>
      </c>
      <c r="I8" s="42" t="n">
        <v>3</v>
      </c>
      <c r="J8" s="63"/>
      <c r="K8" s="63"/>
      <c r="L8" s="45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4</v>
      </c>
    </row>
    <row r="9" customFormat="false" ht="17.35" hidden="false" customHeight="false" outlineLevel="0" collapsed="false">
      <c r="A9" s="45" t="n">
        <v>2</v>
      </c>
      <c r="B9" s="39" t="s">
        <v>160</v>
      </c>
      <c r="C9" s="39" t="s">
        <v>216</v>
      </c>
      <c r="D9" s="39"/>
      <c r="E9" s="46"/>
      <c r="F9" s="41" t="s">
        <v>92</v>
      </c>
      <c r="G9" s="39" t="s">
        <v>20</v>
      </c>
      <c r="H9" s="46" t="n">
        <v>2</v>
      </c>
      <c r="I9" s="47" t="n">
        <v>2</v>
      </c>
      <c r="J9" s="72"/>
      <c r="K9" s="72"/>
      <c r="L9" s="43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4</v>
      </c>
    </row>
    <row r="10" customFormat="false" ht="17.35" hidden="false" customHeight="false" outlineLevel="0" collapsed="false">
      <c r="A10" s="39" t="n">
        <f aca="false">A9+1</f>
        <v>3</v>
      </c>
      <c r="B10" s="40" t="s">
        <v>186</v>
      </c>
      <c r="C10" s="40" t="s">
        <v>217</v>
      </c>
      <c r="D10" s="40"/>
      <c r="E10" s="41"/>
      <c r="F10" s="41" t="s">
        <v>92</v>
      </c>
      <c r="G10" s="40" t="s">
        <v>20</v>
      </c>
      <c r="H10" s="41" t="n">
        <v>3</v>
      </c>
      <c r="I10" s="42"/>
      <c r="J10" s="63"/>
      <c r="K10" s="63"/>
      <c r="L10" s="45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3</v>
      </c>
    </row>
    <row r="11" customFormat="false" ht="17.35" hidden="false" customHeight="false" outlineLevel="0" collapsed="false">
      <c r="A11" s="39" t="n">
        <f aca="false">A10+1</f>
        <v>4</v>
      </c>
      <c r="B11" s="40" t="s">
        <v>218</v>
      </c>
      <c r="C11" s="40" t="s">
        <v>219</v>
      </c>
      <c r="D11" s="40"/>
      <c r="E11" s="41"/>
      <c r="F11" s="41" t="s">
        <v>92</v>
      </c>
      <c r="G11" s="40"/>
      <c r="H11" s="41" t="n">
        <v>4</v>
      </c>
      <c r="I11" s="42"/>
      <c r="J11" s="63"/>
      <c r="K11" s="63"/>
      <c r="L11" s="45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4</v>
      </c>
    </row>
    <row r="12" customFormat="false" ht="17.35" hidden="false" customHeight="false" outlineLevel="0" collapsed="false">
      <c r="A12" s="39" t="n">
        <f aca="false">A11+1</f>
        <v>5</v>
      </c>
      <c r="B12" s="40" t="s">
        <v>188</v>
      </c>
      <c r="C12" s="40" t="s">
        <v>220</v>
      </c>
      <c r="D12" s="40"/>
      <c r="E12" s="41"/>
      <c r="F12" s="41" t="s">
        <v>92</v>
      </c>
      <c r="G12" s="40"/>
      <c r="H12" s="41" t="n">
        <v>5</v>
      </c>
      <c r="I12" s="42"/>
      <c r="J12" s="63"/>
      <c r="K12" s="63"/>
      <c r="L12" s="45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5</v>
      </c>
    </row>
    <row r="13" customFormat="false" ht="17.35" hidden="false" customHeight="false" outlineLevel="0" collapsed="false">
      <c r="A13" s="39" t="n">
        <f aca="false">A12+1</f>
        <v>6</v>
      </c>
      <c r="B13" s="40" t="s">
        <v>221</v>
      </c>
      <c r="C13" s="40" t="s">
        <v>222</v>
      </c>
      <c r="D13" s="40"/>
      <c r="E13" s="41"/>
      <c r="F13" s="41" t="s">
        <v>92</v>
      </c>
      <c r="G13" s="40"/>
      <c r="H13" s="41" t="n">
        <v>6</v>
      </c>
      <c r="I13" s="42"/>
      <c r="J13" s="63"/>
      <c r="K13" s="63"/>
      <c r="L13" s="45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6</v>
      </c>
    </row>
    <row r="14" customFormat="false" ht="17.35" hidden="false" customHeight="false" outlineLevel="0" collapsed="false">
      <c r="A14" s="39" t="n">
        <f aca="false">A13+1</f>
        <v>7</v>
      </c>
      <c r="B14" s="40" t="s">
        <v>136</v>
      </c>
      <c r="C14" s="40" t="s">
        <v>223</v>
      </c>
      <c r="D14" s="40"/>
      <c r="E14" s="41"/>
      <c r="F14" s="41" t="s">
        <v>92</v>
      </c>
      <c r="G14" s="40"/>
      <c r="H14" s="41" t="n">
        <v>7</v>
      </c>
      <c r="I14" s="42" t="n">
        <v>5</v>
      </c>
      <c r="J14" s="63"/>
      <c r="K14" s="63"/>
      <c r="L14" s="45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12</v>
      </c>
    </row>
    <row r="15" customFormat="false" ht="17.35" hidden="false" customHeight="false" outlineLevel="0" collapsed="false">
      <c r="A15" s="39" t="n">
        <f aca="false">A14+1</f>
        <v>8</v>
      </c>
      <c r="B15" s="40" t="s">
        <v>224</v>
      </c>
      <c r="C15" s="40" t="s">
        <v>225</v>
      </c>
      <c r="D15" s="40"/>
      <c r="E15" s="41"/>
      <c r="F15" s="41" t="s">
        <v>92</v>
      </c>
      <c r="G15" s="40"/>
      <c r="H15" s="41"/>
      <c r="I15" s="42" t="n">
        <v>1</v>
      </c>
      <c r="J15" s="63"/>
      <c r="K15" s="63"/>
      <c r="L15" s="45"/>
      <c r="M15" s="43" t="n">
        <f aca="false">IF(OR('Gereden wedstrijden'!$L$7=3,'Gereden wedstrijden'!$L$7=3),LARGE(H15:J15,1),0)</f>
        <v>0</v>
      </c>
      <c r="N15" s="43" t="n">
        <f aca="false">IF('Gereden wedstrijden'!$L$7=5,LARGE(H15:J15,2),0)</f>
        <v>0</v>
      </c>
      <c r="O15" s="44" t="n">
        <f aca="false">SUM(H15:J15)-SUM(M15:N15)</f>
        <v>1</v>
      </c>
    </row>
    <row r="16" customFormat="false" ht="17.35" hidden="false" customHeight="false" outlineLevel="0" collapsed="false">
      <c r="A16" s="45" t="n">
        <v>9</v>
      </c>
      <c r="B16" s="39" t="s">
        <v>226</v>
      </c>
      <c r="C16" s="39" t="s">
        <v>227</v>
      </c>
      <c r="D16" s="39"/>
      <c r="E16" s="46"/>
      <c r="F16" s="41" t="s">
        <v>92</v>
      </c>
      <c r="G16" s="39" t="s">
        <v>20</v>
      </c>
      <c r="H16" s="46"/>
      <c r="I16" s="47" t="n">
        <v>4</v>
      </c>
      <c r="J16" s="72"/>
      <c r="K16" s="72"/>
      <c r="L16" s="43"/>
      <c r="M16" s="43" t="n">
        <f aca="false">IF(OR('Gereden wedstrijden'!$L$7=3,'Gereden wedstrijden'!$L$7=3),LARGE(H16:J16,1),0)</f>
        <v>0</v>
      </c>
      <c r="N16" s="43" t="n">
        <f aca="false">IF('Gereden wedstrijden'!$L$7=5,LARGE(H16:J16,2),0)</f>
        <v>0</v>
      </c>
      <c r="O16" s="44" t="n">
        <f aca="false">SUM(H16:J16)-SUM(M16:N16)</f>
        <v>4</v>
      </c>
    </row>
    <row r="17" customFormat="false" ht="17.35" hidden="false" customHeight="false" outlineLevel="0" collapsed="false">
      <c r="A17" s="45" t="n">
        <v>10</v>
      </c>
      <c r="B17" s="40" t="s">
        <v>106</v>
      </c>
      <c r="C17" s="40" t="s">
        <v>228</v>
      </c>
      <c r="D17" s="40"/>
      <c r="E17" s="41"/>
      <c r="F17" s="41" t="s">
        <v>92</v>
      </c>
      <c r="G17" s="40"/>
      <c r="H17" s="41"/>
      <c r="I17" s="42" t="n">
        <v>6</v>
      </c>
      <c r="J17" s="63"/>
      <c r="K17" s="63"/>
      <c r="L17" s="45"/>
      <c r="M17" s="45"/>
      <c r="N17" s="45"/>
      <c r="O17" s="48"/>
    </row>
    <row r="18" customFormat="false" ht="17.35" hidden="false" customHeight="false" outlineLevel="0" collapsed="false">
      <c r="A18" s="45" t="n">
        <v>11</v>
      </c>
      <c r="B18" s="40"/>
      <c r="C18" s="40"/>
      <c r="D18" s="40"/>
      <c r="E18" s="41"/>
      <c r="F18" s="41" t="s">
        <v>92</v>
      </c>
      <c r="G18" s="40"/>
      <c r="H18" s="41"/>
      <c r="I18" s="42"/>
      <c r="J18" s="63"/>
      <c r="K18" s="63"/>
      <c r="L18" s="45"/>
      <c r="M18" s="45"/>
      <c r="N18" s="45"/>
      <c r="O18" s="48"/>
    </row>
    <row r="19" customFormat="false" ht="17.35" hidden="false" customHeight="false" outlineLevel="0" collapsed="false">
      <c r="A19" s="45" t="n">
        <v>12</v>
      </c>
      <c r="B19" s="40"/>
      <c r="C19" s="40"/>
      <c r="D19" s="40"/>
      <c r="E19" s="41"/>
      <c r="F19" s="41" t="s">
        <v>92</v>
      </c>
      <c r="G19" s="40"/>
      <c r="H19" s="41"/>
      <c r="I19" s="42"/>
      <c r="J19" s="63"/>
      <c r="K19" s="63"/>
      <c r="L19" s="45"/>
      <c r="M19" s="45"/>
      <c r="N19" s="45"/>
      <c r="O19" s="48"/>
    </row>
    <row r="20" customFormat="false" ht="13.5" hidden="false" customHeight="false" outlineLevel="0" collapsed="false">
      <c r="E20" s="14"/>
      <c r="F20" s="14"/>
    </row>
    <row r="21" customFormat="false" ht="13.5" hidden="false" customHeight="false" outlineLevel="0" collapsed="false">
      <c r="E21" s="14"/>
      <c r="F21" s="14"/>
      <c r="J21" s="64"/>
      <c r="K21" s="64"/>
    </row>
    <row r="22" customFormat="false" ht="13.5" hidden="false" customHeight="false" outlineLevel="0" collapsed="false">
      <c r="J22" s="64"/>
      <c r="K22" s="6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6.11"/>
    <col collapsed="false" customWidth="true" hidden="false" outlineLevel="0" max="6" min="5" style="14" width="6.67"/>
    <col collapsed="false" customWidth="true" hidden="true" outlineLevel="0" max="7" min="7" style="14" width="18.88"/>
    <col collapsed="false" customWidth="true" hidden="false" outlineLevel="0" max="8" min="8" style="14" width="18.88"/>
    <col collapsed="false" customWidth="true" hidden="false" outlineLevel="0" max="9" min="9" style="14" width="15.88"/>
    <col collapsed="false" customWidth="true" hidden="false" outlineLevel="0" max="10" min="10" style="13" width="15.88"/>
    <col collapsed="false" customWidth="true" hidden="true" outlineLevel="0" max="12" min="11" style="13" width="15.88"/>
    <col collapsed="false" customWidth="true" hidden="true" outlineLevel="1" max="14" min="13" style="13" width="15.88"/>
    <col collapsed="false" customWidth="true" hidden="false" outlineLevel="0" max="15" min="15" style="14" width="15.88"/>
    <col collapsed="false" customWidth="false" hidden="false" outlineLevel="0" max="16384" min="16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7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7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7"/>
      <c r="F3" s="17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3"/>
      <c r="F4" s="23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7"/>
      <c r="F5" s="17"/>
      <c r="G5" s="17"/>
      <c r="H5" s="17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229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0" t="s">
        <v>230</v>
      </c>
      <c r="C8" s="40" t="s">
        <v>231</v>
      </c>
      <c r="D8" s="40"/>
      <c r="E8" s="41"/>
      <c r="F8" s="41" t="s">
        <v>92</v>
      </c>
      <c r="G8" s="41" t="s">
        <v>232</v>
      </c>
      <c r="H8" s="41" t="n">
        <v>1</v>
      </c>
      <c r="I8" s="42"/>
      <c r="J8" s="63"/>
      <c r="K8" s="63"/>
      <c r="L8" s="45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1</v>
      </c>
    </row>
    <row r="9" s="59" customFormat="true" ht="17.35" hidden="false" customHeight="false" outlineLevel="0" collapsed="false">
      <c r="A9" s="40" t="n">
        <f aca="false">A8+1</f>
        <v>2</v>
      </c>
      <c r="B9" s="40" t="s">
        <v>184</v>
      </c>
      <c r="C9" s="40" t="s">
        <v>233</v>
      </c>
      <c r="D9" s="40"/>
      <c r="E9" s="41"/>
      <c r="F9" s="41" t="s">
        <v>92</v>
      </c>
      <c r="G9" s="41"/>
      <c r="H9" s="41" t="n">
        <v>2</v>
      </c>
      <c r="I9" s="42"/>
      <c r="J9" s="63"/>
      <c r="K9" s="63"/>
      <c r="L9" s="45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2</v>
      </c>
    </row>
    <row r="10" customFormat="false" ht="17.35" hidden="false" customHeight="false" outlineLevel="0" collapsed="false">
      <c r="A10" s="40" t="n">
        <f aca="false">A9+1</f>
        <v>3</v>
      </c>
      <c r="B10" s="40" t="s">
        <v>212</v>
      </c>
      <c r="C10" s="40" t="s">
        <v>234</v>
      </c>
      <c r="D10" s="40"/>
      <c r="E10" s="41"/>
      <c r="F10" s="41" t="s">
        <v>92</v>
      </c>
      <c r="G10" s="41" t="s">
        <v>232</v>
      </c>
      <c r="H10" s="41" t="n">
        <v>3</v>
      </c>
      <c r="I10" s="42" t="n">
        <v>1</v>
      </c>
      <c r="J10" s="63"/>
      <c r="K10" s="63"/>
      <c r="L10" s="45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4</v>
      </c>
    </row>
    <row r="11" customFormat="false" ht="17.35" hidden="false" customHeight="false" outlineLevel="0" collapsed="false">
      <c r="A11" s="40" t="n">
        <v>4</v>
      </c>
      <c r="B11" s="40" t="s">
        <v>221</v>
      </c>
      <c r="C11" s="40" t="s">
        <v>235</v>
      </c>
      <c r="D11" s="40"/>
      <c r="E11" s="41"/>
      <c r="F11" s="41" t="s">
        <v>92</v>
      </c>
      <c r="G11" s="41"/>
      <c r="H11" s="41" t="n">
        <v>4</v>
      </c>
      <c r="I11" s="42"/>
      <c r="J11" s="63"/>
      <c r="K11" s="63"/>
      <c r="L11" s="45"/>
      <c r="M11" s="43"/>
      <c r="N11" s="43"/>
      <c r="O11" s="44"/>
    </row>
    <row r="12" customFormat="false" ht="17.35" hidden="false" customHeight="false" outlineLevel="0" collapsed="false">
      <c r="A12" s="40" t="n">
        <v>5</v>
      </c>
      <c r="B12" s="40"/>
      <c r="C12" s="40"/>
      <c r="D12" s="40"/>
      <c r="E12" s="41"/>
      <c r="F12" s="41" t="s">
        <v>92</v>
      </c>
      <c r="G12" s="41"/>
      <c r="H12" s="41"/>
      <c r="I12" s="42"/>
      <c r="J12" s="63"/>
      <c r="K12" s="63"/>
      <c r="L12" s="45"/>
      <c r="M12" s="43"/>
      <c r="N12" s="43"/>
      <c r="O12" s="44"/>
    </row>
    <row r="13" customFormat="false" ht="17.35" hidden="false" customHeight="false" outlineLevel="0" collapsed="false">
      <c r="A13" s="40" t="n">
        <v>6</v>
      </c>
      <c r="B13" s="40"/>
      <c r="C13" s="40"/>
      <c r="D13" s="40"/>
      <c r="E13" s="41"/>
      <c r="F13" s="41" t="s">
        <v>92</v>
      </c>
      <c r="G13" s="41" t="s">
        <v>232</v>
      </c>
      <c r="H13" s="41"/>
      <c r="I13" s="42"/>
      <c r="J13" s="63"/>
      <c r="K13" s="63"/>
      <c r="L13" s="45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0</v>
      </c>
    </row>
    <row r="15" customFormat="false" ht="13.5" hidden="false" customHeight="false" outlineLevel="0" collapsed="false">
      <c r="J15" s="64"/>
      <c r="K15" s="64"/>
    </row>
    <row r="16" customFormat="false" ht="13.5" hidden="false" customHeight="false" outlineLevel="0" collapsed="false">
      <c r="J16" s="64"/>
      <c r="K16" s="64"/>
    </row>
    <row r="19" customFormat="false" ht="13.5" hidden="false" customHeight="false" outlineLevel="0" collapsed="false">
      <c r="J19" s="64"/>
      <c r="K19" s="64"/>
    </row>
    <row r="20" customFormat="false" ht="13.5" hidden="false" customHeight="false" outlineLevel="0" collapsed="false">
      <c r="J20" s="64"/>
      <c r="K20" s="6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4" width="5.88"/>
    <col collapsed="false" customWidth="true" hidden="true" outlineLevel="0" max="7" min="7" style="14" width="26.33"/>
    <col collapsed="false" customWidth="true" hidden="false" outlineLevel="0" max="10" min="8" style="14" width="16.44"/>
    <col collapsed="false" customWidth="true" hidden="true" outlineLevel="0" max="12" min="11" style="14" width="15.66"/>
    <col collapsed="false" customWidth="true" hidden="true" outlineLevel="1" max="14" min="13" style="13" width="15.66"/>
    <col collapsed="false" customWidth="true" hidden="false" outlineLevel="0" max="15" min="15" style="14" width="15.88"/>
    <col collapsed="false" customWidth="false" hidden="false" outlineLevel="0" max="16384" min="16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7"/>
      <c r="F3" s="17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3"/>
      <c r="F4" s="23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7"/>
      <c r="F5" s="17"/>
      <c r="G5" s="17"/>
      <c r="H5" s="71"/>
      <c r="I5" s="29"/>
      <c r="J5" s="71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0"/>
      <c r="C8" s="40"/>
      <c r="D8" s="40"/>
      <c r="E8" s="41"/>
      <c r="F8" s="41" t="s">
        <v>92</v>
      </c>
      <c r="G8" s="41" t="s">
        <v>236</v>
      </c>
      <c r="H8" s="41"/>
      <c r="I8" s="41"/>
      <c r="J8" s="42"/>
      <c r="K8" s="42"/>
      <c r="L8" s="42"/>
      <c r="M8" s="45" t="n">
        <f aca="false">IF(OR('Gereden wedstrijden'!$L$7=3,'Gereden wedstrijden'!$L$7=3),LARGE(H8:L8,1),0)</f>
        <v>0</v>
      </c>
      <c r="N8" s="45" t="n">
        <f aca="false">IF('Gereden wedstrijden'!$L$7=5,LARGE(I8:L8,2),0)</f>
        <v>0</v>
      </c>
      <c r="O8" s="42" t="n">
        <f aca="false">SUM(H8:L8)-SUM(M8:N8)</f>
        <v>0</v>
      </c>
    </row>
    <row r="9" customFormat="false" ht="17.35" hidden="false" customHeight="false" outlineLevel="0" collapsed="false">
      <c r="A9" s="40"/>
      <c r="B9" s="40"/>
      <c r="C9" s="73"/>
      <c r="D9" s="40"/>
      <c r="E9" s="41"/>
      <c r="F9" s="41"/>
      <c r="G9" s="41"/>
      <c r="H9" s="41"/>
      <c r="I9" s="41"/>
      <c r="J9" s="48"/>
      <c r="K9" s="48"/>
      <c r="L9" s="42"/>
      <c r="M9" s="45"/>
      <c r="N9" s="45"/>
      <c r="O9" s="42"/>
    </row>
    <row r="10" customFormat="false" ht="17.35" hidden="false" customHeight="false" outlineLevel="0" collapsed="false">
      <c r="A10" s="40"/>
      <c r="B10" s="40"/>
      <c r="C10" s="40"/>
      <c r="D10" s="40"/>
      <c r="E10" s="41"/>
      <c r="F10" s="41"/>
      <c r="G10" s="41" t="s">
        <v>237</v>
      </c>
      <c r="H10" s="41"/>
      <c r="I10" s="42"/>
      <c r="J10" s="48"/>
      <c r="K10" s="48"/>
      <c r="L10" s="42"/>
      <c r="M10" s="45" t="n">
        <f aca="false">IF(OR('Gereden wedstrijden'!$L$7=3,'Gereden wedstrijden'!$L$7=3),LARGE(H10:L10,1),0)</f>
        <v>0</v>
      </c>
      <c r="N10" s="45" t="n">
        <f aca="false">IF('Gereden wedstrijden'!$L$7=5,LARGE(I10:L10,2),0)</f>
        <v>0</v>
      </c>
      <c r="O10" s="42"/>
    </row>
    <row r="11" customFormat="false" ht="17.35" hidden="false" customHeight="false" outlineLevel="0" collapsed="false">
      <c r="A11" s="45"/>
      <c r="B11" s="40"/>
      <c r="C11" s="40"/>
      <c r="D11" s="40"/>
      <c r="E11" s="41"/>
      <c r="F11" s="41"/>
      <c r="G11" s="41"/>
      <c r="H11" s="41"/>
      <c r="I11" s="41"/>
      <c r="J11" s="48"/>
      <c r="K11" s="48"/>
      <c r="L11" s="42"/>
      <c r="M11" s="45" t="n">
        <f aca="false">IF(OR('Gereden wedstrijden'!$L$7=3,'Gereden wedstrijden'!$L$7=3),LARGE(H11:L11,1),0)</f>
        <v>0</v>
      </c>
      <c r="N11" s="45" t="n">
        <f aca="false">IF('Gereden wedstrijden'!$L$7=5,LARGE(I11:L11,2),0)</f>
        <v>0</v>
      </c>
      <c r="O11" s="42"/>
    </row>
    <row r="12" customFormat="false" ht="17.35" hidden="false" customHeight="false" outlineLevel="0" collapsed="false">
      <c r="A12" s="45"/>
      <c r="B12" s="40"/>
      <c r="C12" s="40"/>
      <c r="D12" s="40"/>
      <c r="E12" s="41"/>
      <c r="F12" s="41"/>
      <c r="G12" s="41"/>
      <c r="H12" s="41"/>
      <c r="I12" s="42"/>
      <c r="J12" s="42"/>
      <c r="K12" s="42"/>
      <c r="L12" s="42"/>
      <c r="M12" s="45" t="n">
        <f aca="false">IF(OR('Gereden wedstrijden'!$L$7=3,'Gereden wedstrijden'!$L$7=3),LARGE(H12:L12,1),0)</f>
        <v>0</v>
      </c>
      <c r="N12" s="45" t="n">
        <f aca="false">IF('Gereden wedstrijden'!$L$7=5,LARGE(I12:L12,2),0)</f>
        <v>0</v>
      </c>
      <c r="O12" s="42"/>
    </row>
    <row r="13" customFormat="false" ht="17.35" hidden="false" customHeight="false" outlineLevel="0" collapsed="false">
      <c r="A13" s="45"/>
      <c r="B13" s="40"/>
      <c r="C13" s="40"/>
      <c r="D13" s="40"/>
      <c r="E13" s="41"/>
      <c r="F13" s="41"/>
      <c r="G13" s="41"/>
      <c r="H13" s="41"/>
      <c r="I13" s="42"/>
      <c r="J13" s="42"/>
      <c r="K13" s="42"/>
      <c r="L13" s="42"/>
      <c r="M13" s="45"/>
      <c r="N13" s="45"/>
      <c r="O13" s="42"/>
    </row>
    <row r="14" customFormat="false" ht="17.35" hidden="false" customHeight="false" outlineLevel="0" collapsed="false">
      <c r="A14" s="45"/>
      <c r="B14" s="49"/>
      <c r="C14" s="49"/>
      <c r="D14" s="40"/>
      <c r="E14" s="41"/>
      <c r="F14" s="41"/>
      <c r="G14" s="41"/>
      <c r="H14" s="41"/>
      <c r="I14" s="42"/>
      <c r="J14" s="42"/>
      <c r="K14" s="42"/>
      <c r="L14" s="42"/>
      <c r="M14" s="45"/>
      <c r="N14" s="45"/>
      <c r="O14" s="42"/>
    </row>
    <row r="15" customFormat="false" ht="17.35" hidden="false" customHeight="false" outlineLevel="0" collapsed="false">
      <c r="A15" s="45"/>
      <c r="B15" s="45"/>
      <c r="C15" s="45"/>
      <c r="D15" s="45"/>
      <c r="E15" s="42"/>
      <c r="F15" s="42"/>
      <c r="G15" s="42"/>
      <c r="H15" s="42"/>
      <c r="I15" s="42"/>
      <c r="J15" s="42"/>
      <c r="K15" s="42"/>
      <c r="L15" s="42"/>
      <c r="M15" s="45"/>
      <c r="N15" s="45"/>
      <c r="O15" s="42"/>
    </row>
    <row r="16" customFormat="false" ht="17.35" hidden="false" customHeight="false" outlineLevel="0" collapsed="false">
      <c r="A16" s="45"/>
      <c r="B16" s="40"/>
      <c r="C16" s="40"/>
      <c r="D16" s="40"/>
      <c r="E16" s="41"/>
      <c r="F16" s="41"/>
      <c r="G16" s="41"/>
      <c r="H16" s="41"/>
      <c r="I16" s="42"/>
      <c r="J16" s="42"/>
      <c r="K16" s="42"/>
      <c r="L16" s="42"/>
      <c r="M16" s="45"/>
      <c r="N16" s="45"/>
      <c r="O16" s="42"/>
    </row>
    <row r="17" customFormat="false" ht="17.35" hidden="false" customHeight="false" outlineLevel="0" collapsed="false">
      <c r="A17" s="45"/>
      <c r="B17" s="40"/>
      <c r="C17" s="40"/>
      <c r="D17" s="40"/>
      <c r="E17" s="41"/>
      <c r="F17" s="41"/>
      <c r="G17" s="41"/>
      <c r="H17" s="41"/>
      <c r="I17" s="42"/>
      <c r="J17" s="42"/>
      <c r="K17" s="42"/>
      <c r="L17" s="42"/>
      <c r="M17" s="45"/>
      <c r="N17" s="45"/>
      <c r="O17" s="4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51" colorId="64" zoomScale="100" zoomScaleNormal="100" zoomScalePageLayoutView="100" workbookViewId="0">
      <selection pane="topLeft" activeCell="A51" activeCellId="0" sqref="A51"/>
    </sheetView>
  </sheetViews>
  <sheetFormatPr defaultColWidth="9.3359375" defaultRowHeight="13.5" customHeight="false" zeroHeight="false" outlineLevelRow="0" outlineLevelCol="1"/>
  <cols>
    <col collapsed="false" customWidth="false" hidden="false" outlineLevel="0" max="13" min="1" style="50" width="9.33"/>
    <col collapsed="false" customWidth="false" hidden="false" outlineLevel="1" max="15" min="14" style="50" width="9.33"/>
    <col collapsed="false" customWidth="false" hidden="false" outlineLevel="0" max="16384" min="16" style="50" width="9.33"/>
  </cols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4.2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3" width="6.67"/>
    <col collapsed="false" customWidth="true" hidden="true" outlineLevel="0" max="7" min="7" style="13" width="1.44"/>
    <col collapsed="false" customWidth="true" hidden="false" outlineLevel="0" max="10" min="8" style="13" width="15.56"/>
    <col collapsed="false" customWidth="true" hidden="true" outlineLevel="0" max="11" min="11" style="13" width="15.56"/>
    <col collapsed="false" customWidth="true" hidden="true" outlineLevel="0" max="12" min="12" style="14" width="15.56"/>
    <col collapsed="false" customWidth="true" hidden="true" outlineLevel="1" max="14" min="13" style="13" width="15.56"/>
    <col collapsed="false" customWidth="true" hidden="false" outlineLevel="0" max="15" min="15" style="14" width="15.56"/>
    <col collapsed="false" customWidth="true" hidden="false" outlineLevel="0" max="16" min="16" style="13" width="12.67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9"/>
      <c r="I3" s="17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2"/>
      <c r="I4" s="23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6"/>
      <c r="H5" s="19"/>
      <c r="I5" s="17"/>
      <c r="J5" s="17"/>
      <c r="K5" s="17"/>
      <c r="L5" s="17"/>
      <c r="M5" s="16"/>
      <c r="N5" s="16"/>
      <c r="O5" s="26"/>
    </row>
    <row r="6" customFormat="fals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</row>
    <row r="7" customFormat="false" ht="17.35" hidden="false" customHeight="false" outlineLevel="0" collapsed="false">
      <c r="A7" s="32" t="s">
        <v>7</v>
      </c>
      <c r="B7" s="33" t="s">
        <v>8</v>
      </c>
      <c r="C7" s="33" t="s">
        <v>9</v>
      </c>
      <c r="D7" s="33" t="s">
        <v>10</v>
      </c>
      <c r="E7" s="34"/>
      <c r="F7" s="34" t="s">
        <v>11</v>
      </c>
      <c r="G7" s="34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39" t="n">
        <v>1</v>
      </c>
      <c r="B8" s="40" t="s">
        <v>16</v>
      </c>
      <c r="C8" s="40" t="s">
        <v>17</v>
      </c>
      <c r="D8" s="40" t="s">
        <v>18</v>
      </c>
      <c r="E8" s="41"/>
      <c r="F8" s="41" t="s">
        <v>19</v>
      </c>
      <c r="G8" s="41" t="s">
        <v>20</v>
      </c>
      <c r="H8" s="41" t="n">
        <v>1</v>
      </c>
      <c r="I8" s="42" t="n">
        <v>1</v>
      </c>
      <c r="J8" s="42"/>
      <c r="K8" s="42"/>
      <c r="L8" s="42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2</v>
      </c>
    </row>
    <row r="9" customFormat="false" ht="17.35" hidden="false" customHeight="false" outlineLevel="0" collapsed="false">
      <c r="A9" s="40" t="n">
        <f aca="false">A8+1</f>
        <v>2</v>
      </c>
      <c r="B9" s="45" t="s">
        <v>21</v>
      </c>
      <c r="C9" s="45" t="s">
        <v>22</v>
      </c>
      <c r="D9" s="45"/>
      <c r="E9" s="41"/>
      <c r="F9" s="41" t="s">
        <v>19</v>
      </c>
      <c r="G9" s="41" t="s">
        <v>20</v>
      </c>
      <c r="H9" s="42" t="n">
        <v>2</v>
      </c>
      <c r="I9" s="42" t="n">
        <v>8</v>
      </c>
      <c r="J9" s="42"/>
      <c r="K9" s="42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10</v>
      </c>
    </row>
    <row r="10" customFormat="false" ht="17.35" hidden="false" customHeight="false" outlineLevel="0" collapsed="false">
      <c r="A10" s="40" t="n">
        <f aca="false">A9+1</f>
        <v>3</v>
      </c>
      <c r="B10" s="39" t="s">
        <v>23</v>
      </c>
      <c r="C10" s="39" t="s">
        <v>24</v>
      </c>
      <c r="D10" s="39"/>
      <c r="E10" s="46"/>
      <c r="F10" s="46" t="s">
        <v>19</v>
      </c>
      <c r="G10" s="46" t="s">
        <v>20</v>
      </c>
      <c r="H10" s="46" t="n">
        <v>3</v>
      </c>
      <c r="I10" s="44" t="n">
        <v>5</v>
      </c>
      <c r="J10" s="44"/>
      <c r="K10" s="44"/>
      <c r="L10" s="47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8</v>
      </c>
    </row>
    <row r="11" customFormat="false" ht="17.35" hidden="false" customHeight="false" outlineLevel="0" collapsed="false">
      <c r="A11" s="40" t="n">
        <f aca="false">A10+1</f>
        <v>4</v>
      </c>
      <c r="B11" s="45" t="s">
        <v>21</v>
      </c>
      <c r="C11" s="45" t="s">
        <v>25</v>
      </c>
      <c r="D11" s="45"/>
      <c r="E11" s="41"/>
      <c r="F11" s="41" t="s">
        <v>19</v>
      </c>
      <c r="G11" s="41" t="s">
        <v>26</v>
      </c>
      <c r="H11" s="42" t="n">
        <v>4</v>
      </c>
      <c r="I11" s="42" t="n">
        <v>4</v>
      </c>
      <c r="J11" s="42"/>
      <c r="K11" s="42"/>
      <c r="L11" s="42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8</v>
      </c>
    </row>
    <row r="12" customFormat="false" ht="17.35" hidden="false" customHeight="false" outlineLevel="0" collapsed="false">
      <c r="A12" s="40" t="n">
        <f aca="false">A11+1</f>
        <v>5</v>
      </c>
      <c r="B12" s="45" t="s">
        <v>21</v>
      </c>
      <c r="C12" s="45" t="s">
        <v>27</v>
      </c>
      <c r="D12" s="45"/>
      <c r="E12" s="42"/>
      <c r="F12" s="41" t="s">
        <v>19</v>
      </c>
      <c r="G12" s="42" t="s">
        <v>26</v>
      </c>
      <c r="H12" s="42" t="n">
        <v>5</v>
      </c>
      <c r="I12" s="42" t="n">
        <v>3</v>
      </c>
      <c r="J12" s="42"/>
      <c r="K12" s="42"/>
      <c r="L12" s="42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8</v>
      </c>
    </row>
    <row r="13" customFormat="false" ht="17.35" hidden="false" customHeight="false" outlineLevel="0" collapsed="false">
      <c r="A13" s="40" t="n">
        <f aca="false">A12+1</f>
        <v>6</v>
      </c>
      <c r="B13" s="40" t="s">
        <v>28</v>
      </c>
      <c r="C13" s="40" t="s">
        <v>29</v>
      </c>
      <c r="D13" s="40"/>
      <c r="E13" s="41"/>
      <c r="F13" s="41" t="s">
        <v>19</v>
      </c>
      <c r="G13" s="41" t="s">
        <v>30</v>
      </c>
      <c r="H13" s="41" t="n">
        <v>6</v>
      </c>
      <c r="I13" s="48" t="n">
        <v>6</v>
      </c>
      <c r="J13" s="48"/>
      <c r="K13" s="48"/>
      <c r="L13" s="42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12</v>
      </c>
    </row>
    <row r="14" customFormat="false" ht="17.35" hidden="false" customHeight="false" outlineLevel="0" collapsed="false">
      <c r="A14" s="40" t="n">
        <f aca="false">A13+1</f>
        <v>7</v>
      </c>
      <c r="B14" s="45" t="s">
        <v>31</v>
      </c>
      <c r="C14" s="45" t="s">
        <v>32</v>
      </c>
      <c r="D14" s="45"/>
      <c r="E14" s="41"/>
      <c r="F14" s="41" t="s">
        <v>19</v>
      </c>
      <c r="G14" s="41" t="s">
        <v>33</v>
      </c>
      <c r="H14" s="42" t="n">
        <v>7</v>
      </c>
      <c r="I14" s="42" t="n">
        <v>7</v>
      </c>
      <c r="J14" s="42"/>
      <c r="K14" s="42"/>
      <c r="L14" s="42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14</v>
      </c>
    </row>
    <row r="15" customFormat="false" ht="17.35" hidden="false" customHeight="false" outlineLevel="0" collapsed="false">
      <c r="A15" s="40" t="n">
        <f aca="false">A14+1</f>
        <v>8</v>
      </c>
      <c r="B15" s="40" t="s">
        <v>34</v>
      </c>
      <c r="C15" s="40" t="s">
        <v>35</v>
      </c>
      <c r="D15" s="40"/>
      <c r="E15" s="41"/>
      <c r="F15" s="41" t="s">
        <v>19</v>
      </c>
      <c r="G15" s="41" t="s">
        <v>36</v>
      </c>
      <c r="H15" s="41" t="n">
        <v>8</v>
      </c>
      <c r="I15" s="48"/>
      <c r="J15" s="48"/>
      <c r="K15" s="48"/>
      <c r="L15" s="42"/>
      <c r="M15" s="43" t="n">
        <f aca="false">IF(OR('Gereden wedstrijden'!$L$7=3,'Gereden wedstrijden'!$L$7=3),LARGE(H15:J15,1),0)</f>
        <v>0</v>
      </c>
      <c r="N15" s="43" t="n">
        <f aca="false">IF('Gereden wedstrijden'!$L$7=5,LARGE(H15:J15,2),0)</f>
        <v>0</v>
      </c>
      <c r="O15" s="44" t="n">
        <f aca="false">SUM(H15:J15)-SUM(M15:N15)</f>
        <v>8</v>
      </c>
    </row>
    <row r="16" customFormat="false" ht="17.35" hidden="false" customHeight="false" outlineLevel="0" collapsed="false">
      <c r="A16" s="40" t="n">
        <f aca="false">A15+1</f>
        <v>9</v>
      </c>
      <c r="B16" s="40" t="s">
        <v>37</v>
      </c>
      <c r="C16" s="45" t="s">
        <v>38</v>
      </c>
      <c r="D16" s="45"/>
      <c r="E16" s="41"/>
      <c r="F16" s="41" t="s">
        <v>19</v>
      </c>
      <c r="G16" s="41" t="s">
        <v>26</v>
      </c>
      <c r="H16" s="42" t="n">
        <v>9</v>
      </c>
      <c r="I16" s="42"/>
      <c r="J16" s="42"/>
      <c r="K16" s="42"/>
      <c r="L16" s="42"/>
      <c r="M16" s="43" t="n">
        <f aca="false">IF(OR('Gereden wedstrijden'!$L$7=3,'Gereden wedstrijden'!$L$7=3),LARGE(H16:J16,1),0)</f>
        <v>0</v>
      </c>
      <c r="N16" s="43" t="n">
        <f aca="false">IF('Gereden wedstrijden'!$L$7=5,LARGE(H16:J16,2),0)</f>
        <v>0</v>
      </c>
      <c r="O16" s="44" t="n">
        <f aca="false">SUM(H16:J16)-SUM(M16:N16)</f>
        <v>9</v>
      </c>
    </row>
    <row r="17" customFormat="false" ht="17.35" hidden="false" customHeight="false" outlineLevel="0" collapsed="false">
      <c r="A17" s="40" t="n">
        <f aca="false">A16+1</f>
        <v>10</v>
      </c>
      <c r="B17" s="49" t="s">
        <v>39</v>
      </c>
      <c r="C17" s="49" t="s">
        <v>40</v>
      </c>
      <c r="D17" s="40"/>
      <c r="E17" s="41"/>
      <c r="F17" s="41" t="s">
        <v>19</v>
      </c>
      <c r="G17" s="41" t="s">
        <v>20</v>
      </c>
      <c r="H17" s="41" t="n">
        <v>10</v>
      </c>
      <c r="I17" s="48"/>
      <c r="J17" s="48"/>
      <c r="K17" s="48"/>
      <c r="L17" s="42"/>
      <c r="M17" s="43" t="n">
        <f aca="false">IF(OR('Gereden wedstrijden'!$L$7=3,'Gereden wedstrijden'!$L$7=3),LARGE(H17:J17,1),0)</f>
        <v>0</v>
      </c>
      <c r="N17" s="43" t="n">
        <f aca="false">IF('Gereden wedstrijden'!$L$7=5,LARGE(H17:J17,2),0)</f>
        <v>0</v>
      </c>
      <c r="O17" s="44" t="n">
        <f aca="false">SUM(H17:J17)-SUM(M17:N17)</f>
        <v>10</v>
      </c>
    </row>
    <row r="18" customFormat="false" ht="17.35" hidden="false" customHeight="false" outlineLevel="0" collapsed="false">
      <c r="A18" s="40" t="n">
        <f aca="false">A17+1</f>
        <v>11</v>
      </c>
      <c r="B18" s="40" t="s">
        <v>41</v>
      </c>
      <c r="C18" s="40" t="s">
        <v>42</v>
      </c>
      <c r="D18" s="40"/>
      <c r="E18" s="41"/>
      <c r="F18" s="41" t="s">
        <v>19</v>
      </c>
      <c r="G18" s="41" t="s">
        <v>20</v>
      </c>
      <c r="H18" s="41"/>
      <c r="I18" s="48" t="n">
        <v>2</v>
      </c>
      <c r="J18" s="48"/>
      <c r="K18" s="48"/>
      <c r="L18" s="42"/>
      <c r="M18" s="43" t="n">
        <f aca="false">IF(OR('Gereden wedstrijden'!$L$7=3,'Gereden wedstrijden'!$L$7=3),LARGE(H18:J18,1),0)</f>
        <v>0</v>
      </c>
      <c r="N18" s="43" t="n">
        <f aca="false">IF('Gereden wedstrijden'!$L$7=5,LARGE(H18:J18,2),0)</f>
        <v>0</v>
      </c>
      <c r="O18" s="44" t="n">
        <f aca="false">SUM(H18:J18)-SUM(M18:N18)</f>
        <v>2</v>
      </c>
    </row>
    <row r="19" customFormat="false" ht="17.35" hidden="false" customHeight="false" outlineLevel="0" collapsed="false">
      <c r="A19" s="40" t="n">
        <f aca="false">A18+1</f>
        <v>12</v>
      </c>
      <c r="B19" s="40"/>
      <c r="C19" s="40"/>
      <c r="D19" s="40"/>
      <c r="E19" s="41"/>
      <c r="F19" s="41" t="s">
        <v>19</v>
      </c>
      <c r="G19" s="41" t="s">
        <v>26</v>
      </c>
      <c r="H19" s="41"/>
      <c r="I19" s="42"/>
      <c r="J19" s="42"/>
      <c r="K19" s="42"/>
      <c r="L19" s="42"/>
      <c r="M19" s="43" t="n">
        <f aca="false">IF(OR('Gereden wedstrijden'!$L$7=3,'Gereden wedstrijden'!$L$7=3),LARGE(H19:J19,1),0)</f>
        <v>0</v>
      </c>
      <c r="N19" s="43" t="n">
        <f aca="false">IF('Gereden wedstrijden'!$L$7=5,LARGE(H19:J19,2),0)</f>
        <v>0</v>
      </c>
      <c r="O19" s="44" t="n">
        <f aca="false">SUM(H19:J19)-SUM(M19:N19)</f>
        <v>0</v>
      </c>
    </row>
    <row r="20" customFormat="false" ht="17.35" hidden="false" customHeight="false" outlineLevel="0" collapsed="false">
      <c r="A20" s="40" t="n">
        <f aca="false">A19+1</f>
        <v>13</v>
      </c>
      <c r="B20" s="45"/>
      <c r="C20" s="45"/>
      <c r="D20" s="45"/>
      <c r="E20" s="41"/>
      <c r="F20" s="41" t="s">
        <v>19</v>
      </c>
      <c r="G20" s="41" t="s">
        <v>33</v>
      </c>
      <c r="H20" s="42"/>
      <c r="I20" s="42"/>
      <c r="J20" s="42"/>
      <c r="K20" s="42"/>
      <c r="L20" s="42"/>
      <c r="M20" s="43" t="n">
        <f aca="false">IF(OR('Gereden wedstrijden'!$L$7=3,'Gereden wedstrijden'!$L$7=3),LARGE(H20:J20,1),0)</f>
        <v>0</v>
      </c>
      <c r="N20" s="43" t="n">
        <f aca="false">IF('Gereden wedstrijden'!$L$7=5,LARGE(H20:J20,2),0)</f>
        <v>0</v>
      </c>
      <c r="O20" s="44" t="n">
        <f aca="false">SUM(H20:J20)-SUM(M20:N20)</f>
        <v>0</v>
      </c>
    </row>
    <row r="21" customFormat="false" ht="17.35" hidden="false" customHeight="false" outlineLevel="0" collapsed="false">
      <c r="A21" s="40" t="n">
        <f aca="false">A20+1</f>
        <v>14</v>
      </c>
      <c r="B21" s="45"/>
      <c r="C21" s="45"/>
      <c r="D21" s="45"/>
      <c r="E21" s="41"/>
      <c r="F21" s="41" t="s">
        <v>19</v>
      </c>
      <c r="G21" s="41" t="s">
        <v>33</v>
      </c>
      <c r="H21" s="42"/>
      <c r="I21" s="42"/>
      <c r="J21" s="42"/>
      <c r="K21" s="42"/>
      <c r="L21" s="42"/>
      <c r="M21" s="43" t="n">
        <f aca="false">IF(OR('Gereden wedstrijden'!$L$7=3,'Gereden wedstrijden'!$L$7=3),LARGE(H21:J21,1),0)</f>
        <v>0</v>
      </c>
      <c r="N21" s="43" t="n">
        <f aca="false">IF('Gereden wedstrijden'!$L$7=5,LARGE(H21:J21,2),0)</f>
        <v>0</v>
      </c>
      <c r="O21" s="44" t="n">
        <f aca="false">SUM(H21:J21)-SUM(M21:N21)</f>
        <v>0</v>
      </c>
    </row>
    <row r="22" customFormat="false" ht="17.35" hidden="false" customHeight="false" outlineLevel="0" collapsed="false">
      <c r="A22" s="40" t="n">
        <v>15</v>
      </c>
      <c r="B22" s="45"/>
      <c r="C22" s="45"/>
      <c r="D22" s="45"/>
      <c r="E22" s="41"/>
      <c r="F22" s="41" t="s">
        <v>19</v>
      </c>
      <c r="G22" s="41"/>
      <c r="H22" s="42"/>
      <c r="I22" s="42"/>
      <c r="J22" s="42"/>
      <c r="K22" s="42"/>
      <c r="L22" s="42"/>
      <c r="M22" s="43"/>
      <c r="N22" s="43"/>
      <c r="O22" s="44" t="n">
        <f aca="false">SUM(H22:J22)-SUM(M22:N22)</f>
        <v>0</v>
      </c>
    </row>
    <row r="23" customFormat="false" ht="17.35" hidden="false" customHeight="false" outlineLevel="0" collapsed="false">
      <c r="A23" s="40" t="n">
        <v>16</v>
      </c>
      <c r="B23" s="45"/>
      <c r="C23" s="45"/>
      <c r="D23" s="45"/>
      <c r="E23" s="41"/>
      <c r="F23" s="41" t="s">
        <v>19</v>
      </c>
      <c r="G23" s="41"/>
      <c r="H23" s="42"/>
      <c r="I23" s="42"/>
      <c r="J23" s="42"/>
      <c r="K23" s="42"/>
      <c r="L23" s="42"/>
      <c r="M23" s="43"/>
      <c r="N23" s="43"/>
      <c r="O23" s="44" t="n">
        <f aca="false">SUM(H23:J23)-SUM(M23:N23)</f>
        <v>0</v>
      </c>
    </row>
    <row r="24" customFormat="false" ht="17.35" hidden="false" customHeight="false" outlineLevel="0" collapsed="false">
      <c r="A24" s="40" t="n">
        <v>17</v>
      </c>
      <c r="B24" s="45"/>
      <c r="C24" s="45"/>
      <c r="D24" s="45"/>
      <c r="E24" s="41"/>
      <c r="F24" s="41" t="s">
        <v>19</v>
      </c>
      <c r="G24" s="41"/>
      <c r="H24" s="42"/>
      <c r="I24" s="42"/>
      <c r="J24" s="42"/>
      <c r="K24" s="42"/>
      <c r="L24" s="42"/>
      <c r="M24" s="43"/>
      <c r="N24" s="43"/>
      <c r="O24" s="44" t="n">
        <f aca="false">SUM(H24:J24)-SUM(M24:N24)</f>
        <v>0</v>
      </c>
    </row>
    <row r="25" customFormat="false" ht="17.35" hidden="false" customHeight="false" outlineLevel="0" collapsed="false">
      <c r="A25" s="40" t="n">
        <v>18</v>
      </c>
      <c r="B25" s="45"/>
      <c r="C25" s="45"/>
      <c r="D25" s="45"/>
      <c r="E25" s="41"/>
      <c r="F25" s="41" t="s">
        <v>19</v>
      </c>
      <c r="G25" s="41"/>
      <c r="H25" s="42"/>
      <c r="I25" s="42"/>
      <c r="J25" s="42"/>
      <c r="K25" s="42"/>
      <c r="L25" s="42"/>
      <c r="M25" s="43"/>
      <c r="N25" s="43"/>
      <c r="O25" s="44" t="n">
        <f aca="false">SUM(H25:J25)-SUM(M25:N25)</f>
        <v>0</v>
      </c>
    </row>
    <row r="27" customFormat="false" ht="13.5" hidden="false" customHeight="false" outlineLevel="0" collapsed="false">
      <c r="A27" s="50"/>
      <c r="E27" s="51"/>
      <c r="F27" s="51"/>
      <c r="G27" s="51"/>
      <c r="H27" s="51"/>
      <c r="I27" s="14"/>
      <c r="J27" s="14"/>
      <c r="K27" s="14"/>
      <c r="O27" s="52"/>
    </row>
    <row r="28" customFormat="false" ht="13.5" hidden="false" customHeight="false" outlineLevel="0" collapsed="false">
      <c r="A28" s="50"/>
      <c r="B28" s="50"/>
      <c r="C28" s="50"/>
      <c r="D28" s="50"/>
      <c r="E28" s="51"/>
      <c r="F28" s="51"/>
      <c r="G28" s="51"/>
      <c r="H28" s="51"/>
      <c r="I28" s="14"/>
      <c r="J28" s="14"/>
      <c r="K28" s="14"/>
      <c r="O28" s="52"/>
    </row>
    <row r="29" customFormat="false" ht="13.5" hidden="false" customHeight="false" outlineLevel="0" collapsed="false">
      <c r="E29" s="51"/>
      <c r="F29" s="51"/>
      <c r="G29" s="51"/>
      <c r="H29" s="51"/>
      <c r="I29" s="52"/>
      <c r="J29" s="52"/>
      <c r="K29" s="52"/>
      <c r="O29" s="52"/>
    </row>
    <row r="30" customFormat="false" ht="13.5" hidden="false" customHeight="false" outlineLevel="0" collapsed="false">
      <c r="E30" s="51"/>
      <c r="F30" s="51"/>
      <c r="G30" s="51"/>
      <c r="H30" s="51"/>
      <c r="I30" s="14"/>
      <c r="J30" s="14"/>
      <c r="K30" s="14"/>
      <c r="O30" s="52"/>
    </row>
    <row r="31" customFormat="false" ht="13.5" hidden="false" customHeight="false" outlineLevel="0" collapsed="false">
      <c r="B31" s="50"/>
      <c r="C31" s="50"/>
      <c r="D31" s="50"/>
      <c r="E31" s="51"/>
      <c r="F31" s="51"/>
      <c r="G31" s="51"/>
      <c r="H31" s="51"/>
      <c r="I31" s="52"/>
      <c r="J31" s="52"/>
      <c r="K31" s="52"/>
      <c r="O31" s="52"/>
    </row>
  </sheetData>
  <printOptions headings="false" gridLines="true" gridLinesSet="true" horizontalCentered="false" verticalCentered="false"/>
  <pageMargins left="0.196527777777778" right="0.118055555555556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3" width="6.88"/>
    <col collapsed="false" customWidth="true" hidden="true" outlineLevel="0" max="7" min="7" style="13" width="26.88"/>
    <col collapsed="false" customWidth="true" hidden="false" outlineLevel="0" max="10" min="8" style="13" width="15.66"/>
    <col collapsed="false" customWidth="true" hidden="true" outlineLevel="0" max="11" min="11" style="13" width="15.66"/>
    <col collapsed="false" customWidth="true" hidden="true" outlineLevel="0" max="12" min="12" style="14" width="15.66"/>
    <col collapsed="false" customWidth="true" hidden="true" outlineLevel="1" max="14" min="13" style="13" width="15.56"/>
    <col collapsed="false" customWidth="true" hidden="false" outlineLevel="0" max="15" min="15" style="14" width="15.5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9"/>
      <c r="I3" s="17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2"/>
      <c r="I4" s="23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6"/>
      <c r="H5" s="19"/>
      <c r="I5" s="17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0" t="s">
        <v>43</v>
      </c>
      <c r="C8" s="40" t="s">
        <v>44</v>
      </c>
      <c r="D8" s="40" t="s">
        <v>45</v>
      </c>
      <c r="E8" s="41"/>
      <c r="F8" s="41" t="s">
        <v>19</v>
      </c>
      <c r="G8" s="41" t="s">
        <v>26</v>
      </c>
      <c r="H8" s="41" t="n">
        <v>1</v>
      </c>
      <c r="I8" s="42" t="n">
        <v>1</v>
      </c>
      <c r="J8" s="42"/>
      <c r="K8" s="42"/>
      <c r="L8" s="42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2</v>
      </c>
    </row>
    <row r="9" customFormat="false" ht="17.35" hidden="false" customHeight="false" outlineLevel="0" collapsed="false">
      <c r="A9" s="40" t="n">
        <f aca="false">A8+1</f>
        <v>2</v>
      </c>
      <c r="B9" s="40" t="s">
        <v>46</v>
      </c>
      <c r="C9" s="40" t="s">
        <v>47</v>
      </c>
      <c r="D9" s="40"/>
      <c r="E9" s="41"/>
      <c r="F9" s="41" t="s">
        <v>19</v>
      </c>
      <c r="G9" s="41" t="s">
        <v>48</v>
      </c>
      <c r="H9" s="41" t="n">
        <v>2</v>
      </c>
      <c r="I9" s="48"/>
      <c r="J9" s="48"/>
      <c r="K9" s="48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2</v>
      </c>
    </row>
    <row r="10" customFormat="false" ht="17.35" hidden="false" customHeight="false" outlineLevel="0" collapsed="false">
      <c r="A10" s="40" t="n">
        <f aca="false">A9+1</f>
        <v>3</v>
      </c>
      <c r="B10" s="49" t="s">
        <v>49</v>
      </c>
      <c r="C10" s="49" t="s">
        <v>50</v>
      </c>
      <c r="D10" s="40"/>
      <c r="E10" s="41"/>
      <c r="F10" s="41" t="s">
        <v>19</v>
      </c>
      <c r="G10" s="41" t="s">
        <v>51</v>
      </c>
      <c r="H10" s="41" t="n">
        <v>3</v>
      </c>
      <c r="I10" s="48"/>
      <c r="J10" s="48"/>
      <c r="K10" s="48"/>
      <c r="L10" s="42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3</v>
      </c>
    </row>
    <row r="11" customFormat="false" ht="17.35" hidden="false" customHeight="false" outlineLevel="0" collapsed="false">
      <c r="A11" s="40" t="n">
        <f aca="false">A10+1</f>
        <v>4</v>
      </c>
      <c r="B11" s="57" t="s">
        <v>52</v>
      </c>
      <c r="C11" s="57" t="s">
        <v>53</v>
      </c>
      <c r="D11" s="40"/>
      <c r="E11" s="41"/>
      <c r="F11" s="41" t="s">
        <v>19</v>
      </c>
      <c r="G11" s="41" t="s">
        <v>26</v>
      </c>
      <c r="H11" s="41"/>
      <c r="I11" s="48" t="n">
        <v>2</v>
      </c>
      <c r="J11" s="48"/>
      <c r="K11" s="48"/>
      <c r="L11" s="42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2</v>
      </c>
    </row>
    <row r="12" customFormat="false" ht="17.35" hidden="false" customHeight="false" outlineLevel="0" collapsed="false">
      <c r="A12" s="40" t="n">
        <v>5</v>
      </c>
      <c r="B12" s="49"/>
      <c r="C12" s="49"/>
      <c r="D12" s="40"/>
      <c r="E12" s="41"/>
      <c r="F12" s="41" t="s">
        <v>19</v>
      </c>
      <c r="G12" s="41"/>
      <c r="H12" s="41"/>
      <c r="I12" s="48"/>
      <c r="J12" s="48"/>
      <c r="K12" s="48"/>
      <c r="L12" s="42"/>
      <c r="M12" s="43"/>
      <c r="N12" s="43"/>
      <c r="O12" s="44" t="n">
        <f aca="false">SUM(H12:J12)-SUM(M12:N12)</f>
        <v>0</v>
      </c>
    </row>
    <row r="13" customFormat="false" ht="17.35" hidden="false" customHeight="false" outlineLevel="0" collapsed="false">
      <c r="A13" s="40" t="n">
        <v>6</v>
      </c>
      <c r="B13" s="49"/>
      <c r="C13" s="49"/>
      <c r="D13" s="40"/>
      <c r="E13" s="41"/>
      <c r="F13" s="41" t="s">
        <v>19</v>
      </c>
      <c r="G13" s="41"/>
      <c r="H13" s="41"/>
      <c r="I13" s="48"/>
      <c r="J13" s="48"/>
      <c r="K13" s="48"/>
      <c r="L13" s="42"/>
      <c r="M13" s="43"/>
      <c r="N13" s="43"/>
      <c r="O13" s="44" t="n">
        <f aca="false">SUM(H13:J13)-SUM(M13:N13)</f>
        <v>0</v>
      </c>
    </row>
    <row r="14" customFormat="false" ht="17.35" hidden="false" customHeight="false" outlineLevel="0" collapsed="false">
      <c r="A14" s="40" t="n">
        <v>7</v>
      </c>
      <c r="B14" s="57"/>
      <c r="C14" s="40"/>
      <c r="D14" s="40"/>
      <c r="E14" s="41"/>
      <c r="F14" s="41" t="s">
        <v>19</v>
      </c>
      <c r="G14" s="41" t="s">
        <v>36</v>
      </c>
      <c r="H14" s="41"/>
      <c r="I14" s="48"/>
      <c r="J14" s="48"/>
      <c r="K14" s="48"/>
      <c r="L14" s="42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0</v>
      </c>
    </row>
    <row r="15" customFormat="false" ht="13.5" hidden="false" customHeight="false" outlineLevel="0" collapsed="false">
      <c r="O15" s="52"/>
    </row>
    <row r="16" customFormat="false" ht="13.5" hidden="false" customHeight="false" outlineLevel="0" collapsed="false">
      <c r="O16" s="52"/>
    </row>
    <row r="17" customFormat="false" ht="13.5" hidden="false" customHeight="false" outlineLevel="0" collapsed="false">
      <c r="O17" s="52"/>
    </row>
    <row r="18" customFormat="false" ht="13.5" hidden="false" customHeight="false" outlineLevel="0" collapsed="false">
      <c r="O18" s="52"/>
    </row>
    <row r="19" customFormat="false" ht="13.5" hidden="false" customHeight="false" outlineLevel="0" collapsed="false">
      <c r="O19" s="5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5" min="5" style="13" width="6.88"/>
    <col collapsed="false" customWidth="true" hidden="false" outlineLevel="0" max="6" min="6" style="14" width="6.88"/>
    <col collapsed="false" customWidth="true" hidden="true" outlineLevel="0" max="7" min="7" style="14" width="26.44"/>
    <col collapsed="false" customWidth="true" hidden="false" outlineLevel="0" max="8" min="8" style="14" width="17.67"/>
    <col collapsed="false" customWidth="true" hidden="false" outlineLevel="0" max="10" min="9" style="14" width="15.66"/>
    <col collapsed="false" customWidth="true" hidden="true" outlineLevel="0" max="12" min="11" style="14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9.7" hidden="false" customHeight="false" outlineLevel="0" collapsed="false">
      <c r="A4" s="15" t="s">
        <v>5</v>
      </c>
      <c r="B4" s="16"/>
      <c r="C4" s="16"/>
      <c r="D4" s="16"/>
      <c r="E4" s="16"/>
      <c r="F4" s="16"/>
      <c r="G4" s="16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18" t="s">
        <v>6</v>
      </c>
      <c r="B5" s="16"/>
      <c r="C5" s="16"/>
      <c r="D5" s="16"/>
      <c r="E5" s="16"/>
      <c r="F5" s="16"/>
      <c r="G5" s="16"/>
      <c r="H5" s="16"/>
      <c r="I5" s="19"/>
      <c r="J5" s="17"/>
      <c r="K5" s="17"/>
      <c r="L5" s="17"/>
      <c r="M5" s="16"/>
      <c r="N5" s="16"/>
      <c r="O5" s="26"/>
    </row>
    <row r="6" customFormat="false" ht="17.35" hidden="false" customHeight="false" outlineLevel="0" collapsed="false">
      <c r="A6" s="16"/>
      <c r="B6" s="16"/>
      <c r="C6" s="16"/>
      <c r="D6" s="16"/>
      <c r="E6" s="16"/>
      <c r="F6" s="16"/>
      <c r="G6" s="16"/>
      <c r="H6" s="17"/>
      <c r="I6" s="19"/>
      <c r="J6" s="17"/>
      <c r="K6" s="17"/>
      <c r="L6" s="17"/>
      <c r="M6" s="16"/>
      <c r="N6" s="16"/>
      <c r="O6" s="26"/>
    </row>
    <row r="7" s="53" customFormat="true" ht="14.25" hidden="false" customHeight="true" outlineLevel="0" collapsed="false">
      <c r="A7" s="27"/>
      <c r="B7" s="28"/>
      <c r="C7" s="16"/>
      <c r="D7" s="16"/>
      <c r="E7" s="16"/>
      <c r="F7" s="16"/>
      <c r="G7" s="16"/>
      <c r="H7" s="29" t="s">
        <v>0</v>
      </c>
      <c r="I7" s="30" t="s">
        <v>1</v>
      </c>
      <c r="J7" s="30" t="s">
        <v>3</v>
      </c>
      <c r="K7" s="19"/>
      <c r="L7" s="19"/>
      <c r="M7" s="31"/>
      <c r="N7" s="31"/>
      <c r="O7" s="26"/>
      <c r="P7" s="13"/>
    </row>
    <row r="8" customFormat="false" ht="17.35" hidden="false" customHeight="false" outlineLevel="0" collapsed="false">
      <c r="A8" s="54" t="s">
        <v>7</v>
      </c>
      <c r="B8" s="55" t="s">
        <v>8</v>
      </c>
      <c r="C8" s="55" t="s">
        <v>9</v>
      </c>
      <c r="D8" s="55" t="s">
        <v>10</v>
      </c>
      <c r="E8" s="56"/>
      <c r="F8" s="56" t="s">
        <v>11</v>
      </c>
      <c r="G8" s="56" t="s">
        <v>10</v>
      </c>
      <c r="H8" s="35" t="n">
        <v>46158</v>
      </c>
      <c r="I8" s="35" t="n">
        <v>46180</v>
      </c>
      <c r="J8" s="35" t="s">
        <v>12</v>
      </c>
      <c r="K8" s="36"/>
      <c r="L8" s="36"/>
      <c r="M8" s="37" t="s">
        <v>13</v>
      </c>
      <c r="N8" s="37" t="s">
        <v>14</v>
      </c>
      <c r="O8" s="38" t="s">
        <v>15</v>
      </c>
    </row>
    <row r="9" customFormat="false" ht="17.35" hidden="false" customHeight="false" outlineLevel="0" collapsed="false">
      <c r="A9" s="40" t="n">
        <v>1</v>
      </c>
      <c r="B9" s="49" t="s">
        <v>54</v>
      </c>
      <c r="C9" s="49" t="s">
        <v>55</v>
      </c>
      <c r="D9" s="40"/>
      <c r="E9" s="41"/>
      <c r="F9" s="42" t="s">
        <v>19</v>
      </c>
      <c r="G9" s="42" t="s">
        <v>48</v>
      </c>
      <c r="H9" s="42"/>
      <c r="I9" s="41" t="n">
        <v>1</v>
      </c>
      <c r="J9" s="42"/>
      <c r="K9" s="42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1</v>
      </c>
    </row>
    <row r="10" customFormat="false" ht="17.35" hidden="false" customHeight="false" outlineLevel="0" collapsed="false">
      <c r="A10" s="40" t="n">
        <f aca="false">A9+1</f>
        <v>2</v>
      </c>
      <c r="B10" s="49"/>
      <c r="C10" s="49"/>
      <c r="D10" s="49"/>
      <c r="E10" s="41"/>
      <c r="F10" s="42" t="s">
        <v>19</v>
      </c>
      <c r="G10" s="42"/>
      <c r="H10" s="41"/>
      <c r="I10" s="41"/>
      <c r="J10" s="48"/>
      <c r="K10" s="48"/>
      <c r="L10" s="42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0</v>
      </c>
    </row>
    <row r="11" customFormat="false" ht="17.35" hidden="false" customHeight="false" outlineLevel="0" collapsed="false">
      <c r="A11" s="40" t="n">
        <f aca="false">A10+1</f>
        <v>3</v>
      </c>
      <c r="B11" s="40"/>
      <c r="C11" s="40"/>
      <c r="D11" s="40"/>
      <c r="E11" s="41"/>
      <c r="F11" s="42" t="s">
        <v>19</v>
      </c>
      <c r="G11" s="42" t="s">
        <v>56</v>
      </c>
      <c r="H11" s="42"/>
      <c r="I11" s="41"/>
      <c r="J11" s="48"/>
      <c r="K11" s="48"/>
      <c r="L11" s="42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0</v>
      </c>
    </row>
    <row r="12" customFormat="false" ht="17.35" hidden="false" customHeight="false" outlineLevel="0" collapsed="false">
      <c r="A12" s="40" t="n">
        <f aca="false">A11+1</f>
        <v>4</v>
      </c>
      <c r="B12" s="45"/>
      <c r="C12" s="45"/>
      <c r="D12" s="45"/>
      <c r="E12" s="42"/>
      <c r="F12" s="42" t="s">
        <v>19</v>
      </c>
      <c r="G12" s="42" t="s">
        <v>20</v>
      </c>
      <c r="H12" s="42"/>
      <c r="I12" s="42"/>
      <c r="J12" s="42"/>
      <c r="K12" s="42"/>
      <c r="L12" s="42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0</v>
      </c>
    </row>
    <row r="13" customFormat="false" ht="17.35" hidden="false" customHeight="false" outlineLevel="0" collapsed="false">
      <c r="A13" s="40" t="n">
        <f aca="false">A12+1</f>
        <v>5</v>
      </c>
      <c r="B13" s="45"/>
      <c r="C13" s="45"/>
      <c r="D13" s="45"/>
      <c r="E13" s="42"/>
      <c r="F13" s="42" t="s">
        <v>19</v>
      </c>
      <c r="G13" s="42" t="s">
        <v>20</v>
      </c>
      <c r="H13" s="42"/>
      <c r="I13" s="42"/>
      <c r="J13" s="42"/>
      <c r="K13" s="42"/>
      <c r="L13" s="42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0</v>
      </c>
    </row>
    <row r="14" customFormat="false" ht="17.35" hidden="false" customHeight="false" outlineLevel="0" collapsed="false">
      <c r="A14" s="40" t="n">
        <f aca="false">A13+1</f>
        <v>6</v>
      </c>
      <c r="B14" s="45"/>
      <c r="C14" s="45"/>
      <c r="D14" s="58"/>
      <c r="E14" s="41"/>
      <c r="F14" s="42" t="s">
        <v>19</v>
      </c>
      <c r="G14" s="42"/>
      <c r="H14" s="42"/>
      <c r="I14" s="42"/>
      <c r="J14" s="42"/>
      <c r="K14" s="42"/>
      <c r="L14" s="42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0</v>
      </c>
    </row>
    <row r="15" customFormat="false" ht="17.35" hidden="false" customHeight="false" outlineLevel="0" collapsed="false">
      <c r="A15" s="40"/>
      <c r="B15" s="40"/>
      <c r="C15" s="40"/>
      <c r="D15" s="40"/>
      <c r="E15" s="41"/>
      <c r="F15" s="42"/>
      <c r="G15" s="42"/>
      <c r="H15" s="42"/>
      <c r="I15" s="41"/>
      <c r="J15" s="42"/>
      <c r="K15" s="42"/>
      <c r="L15" s="42"/>
      <c r="M15" s="45"/>
      <c r="N15" s="45"/>
      <c r="O15" s="48"/>
    </row>
    <row r="16" customFormat="false" ht="17.35" hidden="false" customHeight="false" outlineLevel="0" collapsed="false">
      <c r="A16" s="40"/>
      <c r="B16" s="45"/>
      <c r="C16" s="45"/>
      <c r="D16" s="45"/>
      <c r="E16" s="42"/>
      <c r="F16" s="42"/>
      <c r="G16" s="42"/>
      <c r="H16" s="42"/>
      <c r="I16" s="42"/>
      <c r="J16" s="42"/>
      <c r="K16" s="42"/>
      <c r="L16" s="42"/>
      <c r="M16" s="45"/>
      <c r="N16" s="45"/>
      <c r="O16" s="48"/>
    </row>
    <row r="17" customFormat="false" ht="17.35" hidden="false" customHeight="false" outlineLevel="0" collapsed="false">
      <c r="A17" s="40"/>
      <c r="B17" s="45"/>
      <c r="C17" s="45"/>
      <c r="D17" s="45"/>
      <c r="E17" s="42"/>
      <c r="F17" s="42"/>
      <c r="G17" s="42"/>
      <c r="H17" s="42"/>
      <c r="I17" s="42"/>
      <c r="J17" s="42"/>
      <c r="K17" s="42"/>
      <c r="L17" s="42"/>
      <c r="M17" s="45"/>
      <c r="N17" s="45"/>
      <c r="O17" s="48"/>
    </row>
    <row r="18" customFormat="false" ht="17.35" hidden="false" customHeight="false" outlineLevel="0" collapsed="false">
      <c r="A18" s="40"/>
      <c r="B18" s="45"/>
      <c r="C18" s="45"/>
      <c r="D18" s="45"/>
      <c r="E18" s="42"/>
      <c r="F18" s="42"/>
      <c r="G18" s="42"/>
      <c r="H18" s="42"/>
      <c r="I18" s="42"/>
      <c r="J18" s="42"/>
      <c r="K18" s="42"/>
      <c r="L18" s="42"/>
      <c r="M18" s="45"/>
      <c r="N18" s="45"/>
      <c r="O18" s="48"/>
    </row>
    <row r="19" customFormat="false" ht="17.35" hidden="false" customHeight="false" outlineLevel="0" collapsed="false">
      <c r="A19" s="40"/>
      <c r="B19" s="49"/>
      <c r="C19" s="49"/>
      <c r="D19" s="49"/>
      <c r="E19" s="42"/>
      <c r="F19" s="42"/>
      <c r="G19" s="42"/>
      <c r="H19" s="42"/>
      <c r="I19" s="41"/>
      <c r="J19" s="42"/>
      <c r="K19" s="42"/>
      <c r="L19" s="42"/>
      <c r="M19" s="45"/>
      <c r="N19" s="45"/>
      <c r="O19" s="48"/>
    </row>
    <row r="20" customFormat="false" ht="17.35" hidden="false" customHeight="false" outlineLevel="0" collapsed="false">
      <c r="A20" s="40"/>
      <c r="B20" s="45"/>
      <c r="C20" s="45"/>
      <c r="D20" s="45"/>
      <c r="E20" s="42"/>
      <c r="F20" s="42"/>
      <c r="G20" s="42"/>
      <c r="H20" s="42"/>
      <c r="I20" s="42"/>
      <c r="J20" s="42"/>
      <c r="K20" s="42"/>
      <c r="L20" s="42"/>
      <c r="M20" s="45"/>
      <c r="N20" s="45"/>
      <c r="O20" s="48"/>
    </row>
    <row r="21" customFormat="false" ht="17.35" hidden="false" customHeight="false" outlineLevel="0" collapsed="false">
      <c r="A21" s="40"/>
      <c r="B21" s="40"/>
      <c r="C21" s="40"/>
      <c r="D21" s="40"/>
      <c r="E21" s="41"/>
      <c r="F21" s="42"/>
      <c r="G21" s="42"/>
      <c r="H21" s="42"/>
      <c r="I21" s="41"/>
      <c r="J21" s="42"/>
      <c r="K21" s="42"/>
      <c r="L21" s="42"/>
      <c r="M21" s="45"/>
      <c r="N21" s="45"/>
      <c r="O21" s="48"/>
    </row>
    <row r="22" customFormat="false" ht="17.35" hidden="false" customHeight="false" outlineLevel="0" collapsed="false">
      <c r="A22" s="40"/>
      <c r="B22" s="49"/>
      <c r="C22" s="49"/>
      <c r="D22" s="40"/>
      <c r="E22" s="41"/>
      <c r="F22" s="42"/>
      <c r="G22" s="42"/>
      <c r="H22" s="42"/>
      <c r="I22" s="41"/>
      <c r="J22" s="48"/>
      <c r="K22" s="48"/>
      <c r="L22" s="42"/>
      <c r="M22" s="45"/>
      <c r="N22" s="45"/>
      <c r="O22" s="48"/>
    </row>
    <row r="23" customFormat="false" ht="17.35" hidden="false" customHeight="false" outlineLevel="0" collapsed="false">
      <c r="A23" s="40"/>
      <c r="B23" s="40"/>
      <c r="C23" s="40"/>
      <c r="D23" s="40"/>
      <c r="E23" s="41"/>
      <c r="F23" s="42"/>
      <c r="G23" s="42"/>
      <c r="H23" s="42"/>
      <c r="I23" s="41"/>
      <c r="J23" s="48"/>
      <c r="K23" s="48"/>
      <c r="L23" s="42"/>
      <c r="M23" s="45"/>
      <c r="N23" s="45"/>
      <c r="O23" s="48"/>
    </row>
    <row r="24" customFormat="false" ht="17.35" hidden="false" customHeight="false" outlineLevel="0" collapsed="false">
      <c r="A24" s="40"/>
      <c r="B24" s="49"/>
      <c r="C24" s="49"/>
      <c r="D24" s="49"/>
      <c r="E24" s="42"/>
      <c r="F24" s="42"/>
      <c r="G24" s="42"/>
      <c r="H24" s="42"/>
      <c r="I24" s="42"/>
      <c r="J24" s="42"/>
      <c r="K24" s="42"/>
      <c r="L24" s="42"/>
      <c r="M24" s="45"/>
      <c r="N24" s="45"/>
      <c r="O24" s="48"/>
    </row>
    <row r="25" customFormat="false" ht="17.35" hidden="false" customHeight="false" outlineLevel="0" collapsed="false">
      <c r="A25" s="40"/>
      <c r="B25" s="57"/>
      <c r="C25" s="57"/>
      <c r="D25" s="57"/>
      <c r="E25" s="41"/>
      <c r="F25" s="42"/>
      <c r="G25" s="42"/>
      <c r="H25" s="42"/>
      <c r="I25" s="41"/>
      <c r="J25" s="48"/>
      <c r="K25" s="48"/>
      <c r="L25" s="42"/>
      <c r="M25" s="45"/>
      <c r="N25" s="45"/>
      <c r="O25" s="48"/>
    </row>
    <row r="26" customFormat="false" ht="17.35" hidden="false" customHeight="false" outlineLevel="0" collapsed="false">
      <c r="A26" s="40"/>
      <c r="B26" s="40"/>
      <c r="C26" s="40"/>
      <c r="D26" s="40"/>
      <c r="E26" s="41"/>
      <c r="F26" s="42"/>
      <c r="G26" s="41"/>
      <c r="H26" s="42"/>
      <c r="I26" s="41"/>
      <c r="J26" s="42"/>
      <c r="K26" s="42"/>
      <c r="L26" s="42"/>
      <c r="M26" s="45"/>
      <c r="N26" s="45"/>
      <c r="O26" s="48"/>
    </row>
    <row r="27" customFormat="false" ht="17.35" hidden="false" customHeight="false" outlineLevel="0" collapsed="false">
      <c r="A27" s="40"/>
      <c r="B27" s="45"/>
      <c r="C27" s="45"/>
      <c r="D27" s="45"/>
      <c r="E27" s="41"/>
      <c r="F27" s="42"/>
      <c r="G27" s="42"/>
      <c r="H27" s="42"/>
      <c r="I27" s="42"/>
      <c r="J27" s="42"/>
      <c r="K27" s="42"/>
      <c r="L27" s="42"/>
      <c r="M27" s="45"/>
      <c r="N27" s="45"/>
      <c r="O27" s="48"/>
    </row>
    <row r="28" customFormat="false" ht="17.35" hidden="false" customHeight="false" outlineLevel="0" collapsed="false">
      <c r="A28" s="40"/>
      <c r="B28" s="40"/>
      <c r="C28" s="40"/>
      <c r="D28" s="49"/>
      <c r="E28" s="41"/>
      <c r="F28" s="42"/>
      <c r="G28" s="42"/>
      <c r="H28" s="42"/>
      <c r="I28" s="41"/>
      <c r="J28" s="48"/>
      <c r="K28" s="48"/>
      <c r="L28" s="42"/>
      <c r="M28" s="45"/>
      <c r="N28" s="45"/>
      <c r="O28" s="48"/>
    </row>
    <row r="29" customFormat="false" ht="17.35" hidden="false" customHeight="false" outlineLevel="0" collapsed="false">
      <c r="A29" s="40"/>
      <c r="B29" s="49"/>
      <c r="C29" s="49"/>
      <c r="D29" s="49"/>
      <c r="E29" s="41"/>
      <c r="F29" s="42"/>
      <c r="G29" s="41"/>
      <c r="H29" s="42"/>
      <c r="I29" s="41"/>
      <c r="J29" s="42"/>
      <c r="K29" s="42"/>
      <c r="L29" s="42"/>
      <c r="M29" s="45"/>
      <c r="N29" s="45"/>
      <c r="O29" s="48"/>
    </row>
    <row r="30" customFormat="false" ht="17.35" hidden="false" customHeight="false" outlineLevel="0" collapsed="false">
      <c r="A30" s="40"/>
      <c r="B30" s="40"/>
      <c r="C30" s="49"/>
      <c r="D30" s="40"/>
      <c r="E30" s="41"/>
      <c r="F30" s="42"/>
      <c r="G30" s="42"/>
      <c r="H30" s="42"/>
      <c r="I30" s="41"/>
      <c r="J30" s="42"/>
      <c r="K30" s="42"/>
      <c r="L30" s="42"/>
      <c r="M30" s="45"/>
      <c r="N30" s="45"/>
      <c r="O30" s="48"/>
    </row>
    <row r="31" customFormat="false" ht="17.35" hidden="false" customHeight="false" outlineLevel="0" collapsed="false">
      <c r="A31" s="40"/>
      <c r="B31" s="45"/>
      <c r="C31" s="49"/>
      <c r="D31" s="45"/>
      <c r="E31" s="42"/>
      <c r="F31" s="42"/>
      <c r="G31" s="42"/>
      <c r="H31" s="42"/>
      <c r="I31" s="41"/>
      <c r="J31" s="42"/>
      <c r="K31" s="42"/>
      <c r="L31" s="42"/>
      <c r="M31" s="45"/>
      <c r="N31" s="45"/>
      <c r="O31" s="48"/>
    </row>
    <row r="32" customFormat="false" ht="17.35" hidden="false" customHeight="false" outlineLevel="0" collapsed="false">
      <c r="A32" s="40"/>
      <c r="B32" s="45"/>
      <c r="C32" s="45"/>
      <c r="D32" s="45"/>
      <c r="E32" s="42"/>
      <c r="F32" s="42"/>
      <c r="G32" s="42"/>
      <c r="H32" s="42"/>
      <c r="I32" s="42"/>
      <c r="J32" s="42"/>
      <c r="K32" s="42"/>
      <c r="L32" s="42"/>
      <c r="M32" s="45"/>
      <c r="N32" s="45"/>
      <c r="O32" s="48"/>
    </row>
    <row r="33" customFormat="false" ht="17.35" hidden="false" customHeight="false" outlineLevel="0" collapsed="false">
      <c r="A33" s="40"/>
      <c r="B33" s="49"/>
      <c r="C33" s="49"/>
      <c r="D33" s="40"/>
      <c r="E33" s="41"/>
      <c r="F33" s="42"/>
      <c r="G33" s="42"/>
      <c r="H33" s="42"/>
      <c r="I33" s="41"/>
      <c r="J33" s="48"/>
      <c r="K33" s="48"/>
      <c r="L33" s="42"/>
      <c r="M33" s="45"/>
      <c r="N33" s="45"/>
      <c r="O33" s="48"/>
    </row>
    <row r="34" customFormat="false" ht="17.35" hidden="false" customHeight="false" outlineLevel="0" collapsed="false">
      <c r="A34" s="40"/>
      <c r="B34" s="49"/>
      <c r="C34" s="49"/>
      <c r="D34" s="45"/>
      <c r="E34" s="42"/>
      <c r="F34" s="42"/>
      <c r="G34" s="42"/>
      <c r="H34" s="42"/>
      <c r="I34" s="41"/>
      <c r="J34" s="42"/>
      <c r="K34" s="42"/>
      <c r="L34" s="42"/>
      <c r="M34" s="45"/>
      <c r="N34" s="45"/>
      <c r="O34" s="48"/>
    </row>
    <row r="35" customFormat="false" ht="17.35" hidden="false" customHeight="false" outlineLevel="0" collapsed="false">
      <c r="A35" s="40" t="n">
        <v>27</v>
      </c>
      <c r="B35" s="45"/>
      <c r="C35" s="45"/>
      <c r="D35" s="45"/>
      <c r="E35" s="42"/>
      <c r="F35" s="42"/>
      <c r="G35" s="42"/>
      <c r="H35" s="42"/>
      <c r="I35" s="42"/>
      <c r="J35" s="42"/>
      <c r="K35" s="42"/>
      <c r="L35" s="42"/>
      <c r="M35" s="45"/>
      <c r="N35" s="45"/>
      <c r="O35" s="48"/>
    </row>
    <row r="36" customFormat="false" ht="17.35" hidden="false" customHeight="false" outlineLevel="0" collapsed="false">
      <c r="A36" s="40" t="n">
        <v>28</v>
      </c>
      <c r="B36" s="45"/>
      <c r="C36" s="45"/>
      <c r="D36" s="45"/>
      <c r="E36" s="42"/>
      <c r="F36" s="42"/>
      <c r="G36" s="42"/>
      <c r="H36" s="42"/>
      <c r="I36" s="42"/>
      <c r="J36" s="42"/>
      <c r="K36" s="42"/>
      <c r="L36" s="42"/>
      <c r="M36" s="45"/>
      <c r="N36" s="45"/>
      <c r="O36" s="48"/>
    </row>
    <row r="37" customFormat="false" ht="13.5" hidden="false" customHeight="false" outlineLevel="0" collapsed="false">
      <c r="E37" s="51"/>
      <c r="F37" s="51"/>
      <c r="G37" s="51"/>
      <c r="H37" s="51"/>
      <c r="O37" s="5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B4" activeCellId="0" sqref="B4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53" width="6.11"/>
    <col collapsed="false" customWidth="true" hidden="false" outlineLevel="0" max="2" min="2" style="53" width="35.11"/>
    <col collapsed="false" customWidth="true" hidden="false" outlineLevel="0" max="3" min="3" style="53" width="35.44"/>
    <col collapsed="false" customWidth="true" hidden="false" outlineLevel="0" max="4" min="4" style="53" width="34.88"/>
    <col collapsed="false" customWidth="true" hidden="false" outlineLevel="0" max="7" min="7" style="53" width="17"/>
    <col collapsed="false" customWidth="true" hidden="false" outlineLevel="0" max="8" min="8" style="53" width="17.22"/>
    <col collapsed="false" customWidth="true" hidden="false" outlineLevel="0" max="9" min="9" style="53" width="17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9"/>
      <c r="I3" s="17"/>
      <c r="J3" s="17"/>
      <c r="K3" s="17"/>
      <c r="L3" s="16"/>
      <c r="M3" s="16"/>
      <c r="N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2"/>
      <c r="I4" s="23"/>
      <c r="J4" s="23"/>
      <c r="K4" s="23"/>
      <c r="L4" s="21"/>
      <c r="M4" s="21"/>
      <c r="N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6"/>
      <c r="H5" s="19"/>
      <c r="I5" s="17"/>
      <c r="J5" s="17"/>
      <c r="K5" s="17"/>
      <c r="L5" s="16"/>
      <c r="M5" s="16"/>
      <c r="N5" s="26"/>
    </row>
    <row r="6" customFormat="false" ht="17.35" hidden="false" customHeight="false" outlineLevel="0" collapsed="false">
      <c r="A6" s="25"/>
      <c r="B6" s="16"/>
      <c r="C6" s="16"/>
      <c r="D6" s="16"/>
      <c r="E6" s="16"/>
      <c r="F6" s="17"/>
      <c r="G6" s="17"/>
      <c r="H6" s="19"/>
      <c r="I6" s="17"/>
      <c r="J6" s="17"/>
      <c r="K6" s="17"/>
      <c r="L6" s="16"/>
      <c r="M6" s="16"/>
      <c r="N6" s="26"/>
    </row>
    <row r="7" customFormat="false" ht="17.35" hidden="false" customHeight="false" outlineLevel="0" collapsed="false">
      <c r="A7" s="27"/>
      <c r="B7" s="28"/>
      <c r="C7" s="16"/>
      <c r="D7" s="16"/>
      <c r="E7" s="16"/>
      <c r="F7" s="16"/>
      <c r="G7" s="29" t="s">
        <v>0</v>
      </c>
      <c r="H7" s="30" t="s">
        <v>1</v>
      </c>
      <c r="I7" s="30" t="s">
        <v>3</v>
      </c>
      <c r="J7" s="19"/>
      <c r="K7" s="19"/>
      <c r="L7" s="31"/>
      <c r="M7" s="31"/>
      <c r="N7" s="26"/>
    </row>
    <row r="8" customFormat="false" ht="17.35" hidden="false" customHeight="false" outlineLevel="0" collapsed="false">
      <c r="A8" s="54" t="s">
        <v>7</v>
      </c>
      <c r="B8" s="55" t="s">
        <v>8</v>
      </c>
      <c r="C8" s="55" t="s">
        <v>9</v>
      </c>
      <c r="D8" s="55" t="s">
        <v>10</v>
      </c>
      <c r="E8" s="56"/>
      <c r="F8" s="56" t="s">
        <v>11</v>
      </c>
      <c r="G8" s="35" t="n">
        <v>46158</v>
      </c>
      <c r="H8" s="35" t="n">
        <v>46180</v>
      </c>
      <c r="I8" s="35" t="s">
        <v>12</v>
      </c>
      <c r="J8" s="36"/>
      <c r="K8" s="36"/>
      <c r="L8" s="37" t="s">
        <v>13</v>
      </c>
      <c r="M8" s="37" t="s">
        <v>14</v>
      </c>
      <c r="N8" s="38" t="s">
        <v>15</v>
      </c>
    </row>
    <row r="9" customFormat="false" ht="17.35" hidden="false" customHeight="false" outlineLevel="0" collapsed="false">
      <c r="A9" s="40" t="n">
        <v>1</v>
      </c>
      <c r="B9" s="49" t="s">
        <v>57</v>
      </c>
      <c r="C9" s="49" t="s">
        <v>58</v>
      </c>
      <c r="D9" s="40"/>
      <c r="E9" s="41"/>
      <c r="F9" s="42" t="s">
        <v>59</v>
      </c>
      <c r="G9" s="42" t="n">
        <v>1</v>
      </c>
      <c r="H9" s="41" t="n">
        <v>1</v>
      </c>
      <c r="I9" s="42"/>
      <c r="J9" s="42"/>
      <c r="K9" s="42"/>
      <c r="L9" s="43" t="n">
        <f aca="false">IF(OR('Gereden wedstrijden'!$L$7=3,'Gereden wedstrijden'!$L$7=3),LARGE(G9:I9,1),0)</f>
        <v>0</v>
      </c>
      <c r="M9" s="43" t="n">
        <f aca="false">IF('Gereden wedstrijden'!$L$7=5,LARGE(G9:I9,2),0)</f>
        <v>0</v>
      </c>
      <c r="N9" s="44" t="n">
        <f aca="false">SUM(G9:I9)-SUM(L9:M9)</f>
        <v>2</v>
      </c>
    </row>
    <row r="10" customFormat="false" ht="17.35" hidden="false" customHeight="false" outlineLevel="0" collapsed="false">
      <c r="A10" s="40" t="n">
        <f aca="false">A9+1</f>
        <v>2</v>
      </c>
      <c r="B10" s="49" t="s">
        <v>60</v>
      </c>
      <c r="C10" s="49" t="s">
        <v>61</v>
      </c>
      <c r="D10" s="49"/>
      <c r="E10" s="41"/>
      <c r="F10" s="42" t="s">
        <v>59</v>
      </c>
      <c r="G10" s="41" t="n">
        <v>2</v>
      </c>
      <c r="H10" s="41" t="n">
        <v>3</v>
      </c>
      <c r="I10" s="48"/>
      <c r="J10" s="48"/>
      <c r="K10" s="42"/>
      <c r="L10" s="43" t="n">
        <f aca="false">IF(OR('Gereden wedstrijden'!$L$7=3,'Gereden wedstrijden'!$L$7=3),LARGE(G10:I10,1),0)</f>
        <v>0</v>
      </c>
      <c r="M10" s="43" t="n">
        <f aca="false">IF('Gereden wedstrijden'!$L$7=5,LARGE(G10:I10,2),0)</f>
        <v>0</v>
      </c>
      <c r="N10" s="44" t="n">
        <f aca="false">SUM(G10:I10)-SUM(L10:M10)</f>
        <v>5</v>
      </c>
    </row>
    <row r="11" customFormat="false" ht="17.35" hidden="false" customHeight="false" outlineLevel="0" collapsed="false">
      <c r="A11" s="40" t="n">
        <f aca="false">A10+1</f>
        <v>3</v>
      </c>
      <c r="B11" s="40" t="s">
        <v>62</v>
      </c>
      <c r="C11" s="40" t="s">
        <v>63</v>
      </c>
      <c r="D11" s="40"/>
      <c r="E11" s="41"/>
      <c r="F11" s="42" t="s">
        <v>59</v>
      </c>
      <c r="G11" s="42" t="n">
        <v>3</v>
      </c>
      <c r="H11" s="41" t="n">
        <v>2</v>
      </c>
      <c r="I11" s="48"/>
      <c r="J11" s="48"/>
      <c r="K11" s="42"/>
      <c r="L11" s="43" t="n">
        <f aca="false">IF(OR('Gereden wedstrijden'!$L$7=3,'Gereden wedstrijden'!$L$7=3),LARGE(G11:I11,1),0)</f>
        <v>0</v>
      </c>
      <c r="M11" s="43" t="n">
        <f aca="false">IF('Gereden wedstrijden'!$L$7=5,LARGE(G11:I11,2),0)</f>
        <v>0</v>
      </c>
      <c r="N11" s="44" t="n">
        <f aca="false">SUM(G11:I11)-SUM(L11:M11)</f>
        <v>5</v>
      </c>
    </row>
    <row r="12" customFormat="false" ht="17.35" hidden="false" customHeight="false" outlineLevel="0" collapsed="false">
      <c r="A12" s="40" t="n">
        <f aca="false">A11+1</f>
        <v>4</v>
      </c>
      <c r="B12" s="45"/>
      <c r="C12" s="45"/>
      <c r="D12" s="45"/>
      <c r="E12" s="42"/>
      <c r="F12" s="42" t="s">
        <v>59</v>
      </c>
      <c r="G12" s="42"/>
      <c r="H12" s="42"/>
      <c r="I12" s="42"/>
      <c r="J12" s="42"/>
      <c r="K12" s="42"/>
      <c r="L12" s="43" t="n">
        <f aca="false">IF(OR('Gereden wedstrijden'!$L$7=3,'Gereden wedstrijden'!$L$7=3),LARGE(G12:I12,1),0)</f>
        <v>0</v>
      </c>
      <c r="M12" s="43" t="n">
        <f aca="false">IF('Gereden wedstrijden'!$L$7=5,LARGE(G12:I12,2),0)</f>
        <v>0</v>
      </c>
      <c r="N12" s="44" t="n">
        <f aca="false">SUM(G12:I12)-SUM(L12:M12)</f>
        <v>0</v>
      </c>
    </row>
    <row r="13" customFormat="false" ht="17.35" hidden="false" customHeight="false" outlineLevel="0" collapsed="false">
      <c r="A13" s="40" t="n">
        <f aca="false">A12+1</f>
        <v>5</v>
      </c>
      <c r="B13" s="45"/>
      <c r="C13" s="45"/>
      <c r="D13" s="45"/>
      <c r="E13" s="42"/>
      <c r="F13" s="42" t="s">
        <v>59</v>
      </c>
      <c r="G13" s="42"/>
      <c r="H13" s="42"/>
      <c r="I13" s="42"/>
      <c r="J13" s="42"/>
      <c r="K13" s="42"/>
      <c r="L13" s="43" t="n">
        <f aca="false">IF(OR('Gereden wedstrijden'!$L$7=3,'Gereden wedstrijden'!$L$7=3),LARGE(G13:I13,1),0)</f>
        <v>0</v>
      </c>
      <c r="M13" s="43" t="n">
        <f aca="false">IF('Gereden wedstrijden'!$L$7=5,LARGE(G13:I13,2),0)</f>
        <v>0</v>
      </c>
      <c r="N13" s="44" t="n">
        <f aca="false">SUM(G13:I13)-SUM(L13:M13)</f>
        <v>0</v>
      </c>
    </row>
    <row r="14" customFormat="false" ht="17.35" hidden="false" customHeight="false" outlineLevel="0" collapsed="false">
      <c r="A14" s="40" t="n">
        <f aca="false">A13+1</f>
        <v>6</v>
      </c>
      <c r="B14" s="45"/>
      <c r="C14" s="45"/>
      <c r="D14" s="58"/>
      <c r="E14" s="41"/>
      <c r="F14" s="42" t="s">
        <v>59</v>
      </c>
      <c r="G14" s="42"/>
      <c r="H14" s="42"/>
      <c r="I14" s="42"/>
      <c r="J14" s="42"/>
      <c r="K14" s="42"/>
      <c r="L14" s="43" t="n">
        <f aca="false">IF(OR('Gereden wedstrijden'!$L$7=3,'Gereden wedstrijden'!$L$7=3),LARGE(G14:I14,1),0)</f>
        <v>0</v>
      </c>
      <c r="M14" s="43" t="n">
        <f aca="false">IF('Gereden wedstrijden'!$L$7=5,LARGE(G14:I14,2),0)</f>
        <v>0</v>
      </c>
      <c r="N14" s="44" t="n">
        <f aca="false">SUM(G14:I14)-SUM(L14:M14)</f>
        <v>0</v>
      </c>
    </row>
    <row r="15" customFormat="false" ht="17.35" hidden="false" customHeight="false" outlineLevel="0" collapsed="false">
      <c r="A15" s="40" t="n">
        <v>7</v>
      </c>
      <c r="B15" s="40"/>
      <c r="C15" s="40"/>
      <c r="D15" s="40"/>
      <c r="E15" s="41"/>
      <c r="F15" s="42" t="s">
        <v>59</v>
      </c>
      <c r="G15" s="42"/>
      <c r="H15" s="41"/>
      <c r="I15" s="42"/>
      <c r="J15" s="42"/>
      <c r="K15" s="42"/>
      <c r="L15" s="43" t="n">
        <f aca="false">IF(OR('Gereden wedstrijden'!$L$7=3,'Gereden wedstrijden'!$L$7=3),LARGE(G15:I15,1),0)</f>
        <v>0</v>
      </c>
      <c r="M15" s="43" t="n">
        <f aca="false">IF('Gereden wedstrijden'!$L$7=5,LARGE(G15:I15,2),0)</f>
        <v>0</v>
      </c>
      <c r="N15" s="44" t="n">
        <f aca="false">SUM(G15:I15)-SUM(L15:M15)</f>
        <v>0</v>
      </c>
    </row>
    <row r="16" customFormat="false" ht="17.35" hidden="false" customHeight="false" outlineLevel="0" collapsed="false">
      <c r="A16" s="40" t="n">
        <v>8</v>
      </c>
      <c r="B16" s="45"/>
      <c r="C16" s="45"/>
      <c r="D16" s="45"/>
      <c r="E16" s="42"/>
      <c r="F16" s="42" t="s">
        <v>59</v>
      </c>
      <c r="G16" s="42"/>
      <c r="H16" s="42"/>
      <c r="I16" s="42"/>
      <c r="J16" s="42"/>
      <c r="K16" s="42"/>
      <c r="L16" s="43" t="n">
        <f aca="false">IF(OR('Gereden wedstrijden'!$L$7=3,'Gereden wedstrijden'!$L$7=3),LARGE(G16:I16,1),0)</f>
        <v>0</v>
      </c>
      <c r="M16" s="43" t="n">
        <f aca="false">IF('Gereden wedstrijden'!$L$7=5,LARGE(G16:I16,2),0)</f>
        <v>0</v>
      </c>
      <c r="N16" s="44" t="n">
        <f aca="false">SUM(G16:I16)-SUM(L16:M16)</f>
        <v>0</v>
      </c>
    </row>
    <row r="17" customFormat="false" ht="17.35" hidden="false" customHeight="false" outlineLevel="0" collapsed="false">
      <c r="A17" s="40" t="n">
        <v>9</v>
      </c>
      <c r="B17" s="45"/>
      <c r="C17" s="45"/>
      <c r="D17" s="45"/>
      <c r="E17" s="42"/>
      <c r="F17" s="42" t="s">
        <v>59</v>
      </c>
      <c r="G17" s="42"/>
      <c r="H17" s="42"/>
      <c r="I17" s="42"/>
      <c r="J17" s="42"/>
      <c r="K17" s="42"/>
      <c r="L17" s="43" t="n">
        <f aca="false">IF(OR('Gereden wedstrijden'!$L$7=3,'Gereden wedstrijden'!$L$7=3),LARGE(G17:I17,1),0)</f>
        <v>0</v>
      </c>
      <c r="M17" s="43" t="n">
        <f aca="false">IF('Gereden wedstrijden'!$L$7=5,LARGE(G17:I17,2),0)</f>
        <v>0</v>
      </c>
      <c r="N17" s="44" t="n">
        <f aca="false">SUM(G17:I17)-SUM(L17:M17)</f>
        <v>0</v>
      </c>
    </row>
    <row r="18" customFormat="false" ht="17.35" hidden="false" customHeight="false" outlineLevel="0" collapsed="false">
      <c r="A18" s="40" t="n">
        <v>10</v>
      </c>
      <c r="B18" s="45"/>
      <c r="C18" s="45"/>
      <c r="D18" s="45"/>
      <c r="E18" s="42"/>
      <c r="F18" s="42" t="s">
        <v>59</v>
      </c>
      <c r="G18" s="42"/>
      <c r="H18" s="42"/>
      <c r="I18" s="42"/>
      <c r="J18" s="42"/>
      <c r="K18" s="42"/>
      <c r="L18" s="43" t="n">
        <f aca="false">IF(OR('Gereden wedstrijden'!$L$7=3,'Gereden wedstrijden'!$L$7=3),LARGE(G18:I18,1),0)</f>
        <v>0</v>
      </c>
      <c r="M18" s="43" t="n">
        <f aca="false">IF('Gereden wedstrijden'!$L$7=5,LARGE(G18:I18,2),0)</f>
        <v>0</v>
      </c>
      <c r="N18" s="44" t="n">
        <f aca="false">SUM(G18:I18)-SUM(L18:M18)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I15" activeCellId="0" sqref="I15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5" min="5" style="13" width="6.44"/>
    <col collapsed="false" customWidth="true" hidden="false" outlineLevel="0" max="6" min="6" style="14" width="6.88"/>
    <col collapsed="false" customWidth="true" hidden="true" outlineLevel="0" max="7" min="7" style="14" width="26.88"/>
    <col collapsed="false" customWidth="true" hidden="false" outlineLevel="0" max="8" min="8" style="14" width="17.67"/>
    <col collapsed="false" customWidth="true" hidden="false" outlineLevel="0" max="10" min="9" style="14" width="15.66"/>
    <col collapsed="false" customWidth="true" hidden="true" outlineLevel="0" max="12" min="11" style="14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7"/>
      <c r="G5" s="17"/>
      <c r="H5" s="17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5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7"/>
      <c r="L7" s="37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5" t="n">
        <v>1</v>
      </c>
      <c r="B8" s="45" t="s">
        <v>64</v>
      </c>
      <c r="C8" s="45" t="s">
        <v>65</v>
      </c>
      <c r="D8" s="45"/>
      <c r="E8" s="45"/>
      <c r="F8" s="42" t="s">
        <v>66</v>
      </c>
      <c r="G8" s="42" t="s">
        <v>67</v>
      </c>
      <c r="H8" s="42" t="n">
        <v>1</v>
      </c>
      <c r="I8" s="42" t="n">
        <v>3</v>
      </c>
      <c r="J8" s="48"/>
      <c r="K8" s="48"/>
      <c r="L8" s="42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4</v>
      </c>
      <c r="P8" s="59"/>
    </row>
    <row r="9" customFormat="false" ht="17.35" hidden="false" customHeight="false" outlineLevel="0" collapsed="false">
      <c r="A9" s="40" t="n">
        <f aca="false">A8+1</f>
        <v>2</v>
      </c>
      <c r="B9" s="40" t="s">
        <v>68</v>
      </c>
      <c r="C9" s="40" t="s">
        <v>69</v>
      </c>
      <c r="D9" s="40"/>
      <c r="E9" s="40"/>
      <c r="F9" s="42" t="s">
        <v>66</v>
      </c>
      <c r="G9" s="42" t="s">
        <v>26</v>
      </c>
      <c r="H9" s="42" t="n">
        <v>2</v>
      </c>
      <c r="I9" s="42" t="n">
        <v>4</v>
      </c>
      <c r="J9" s="48"/>
      <c r="K9" s="48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6</v>
      </c>
    </row>
    <row r="10" customFormat="false" ht="17.35" hidden="false" customHeight="false" outlineLevel="0" collapsed="false">
      <c r="A10" s="40" t="n">
        <f aca="false">A9+1</f>
        <v>3</v>
      </c>
      <c r="B10" s="45" t="s">
        <v>70</v>
      </c>
      <c r="C10" s="45" t="s">
        <v>71</v>
      </c>
      <c r="D10" s="45"/>
      <c r="E10" s="45"/>
      <c r="F10" s="42" t="s">
        <v>66</v>
      </c>
      <c r="G10" s="42"/>
      <c r="H10" s="42" t="n">
        <v>3</v>
      </c>
      <c r="I10" s="42" t="n">
        <v>6</v>
      </c>
      <c r="J10" s="42"/>
      <c r="K10" s="43"/>
      <c r="L10" s="43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9</v>
      </c>
    </row>
    <row r="11" customFormat="false" ht="17.35" hidden="false" customHeight="false" outlineLevel="0" collapsed="false">
      <c r="A11" s="40" t="n">
        <f aca="false">A10+1</f>
        <v>4</v>
      </c>
      <c r="B11" s="45" t="s">
        <v>72</v>
      </c>
      <c r="C11" s="45" t="s">
        <v>73</v>
      </c>
      <c r="D11" s="60"/>
      <c r="E11" s="60"/>
      <c r="F11" s="42" t="s">
        <v>66</v>
      </c>
      <c r="G11" s="42"/>
      <c r="H11" s="42"/>
      <c r="I11" s="42" t="n">
        <v>1</v>
      </c>
      <c r="J11" s="42"/>
      <c r="K11" s="42"/>
      <c r="L11" s="42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1</v>
      </c>
      <c r="P11" s="59"/>
    </row>
    <row r="12" customFormat="false" ht="17.35" hidden="false" customHeight="false" outlineLevel="0" collapsed="false">
      <c r="A12" s="40" t="n">
        <f aca="false">A11+1</f>
        <v>5</v>
      </c>
      <c r="B12" s="45" t="s">
        <v>52</v>
      </c>
      <c r="C12" s="45" t="s">
        <v>74</v>
      </c>
      <c r="D12" s="45"/>
      <c r="E12" s="45"/>
      <c r="F12" s="42" t="s">
        <v>66</v>
      </c>
      <c r="G12" s="42"/>
      <c r="H12" s="42"/>
      <c r="I12" s="61" t="n">
        <v>2</v>
      </c>
      <c r="J12" s="61"/>
      <c r="K12" s="61"/>
      <c r="L12" s="61"/>
      <c r="M12" s="43" t="n">
        <f aca="false">IF(OR('Gereden wedstrijden'!$L$7=3,'Gereden wedstrijden'!$L$7=3),LARGE(H12:J12,1),0)</f>
        <v>0</v>
      </c>
      <c r="N12" s="43" t="n">
        <f aca="false">IF('Gereden wedstrijden'!$L$7=5,LARGE(H12:J12,2),0)</f>
        <v>0</v>
      </c>
      <c r="O12" s="44" t="n">
        <f aca="false">SUM(H12:J12)-SUM(M12:N12)</f>
        <v>2</v>
      </c>
      <c r="P12" s="59"/>
    </row>
    <row r="13" customFormat="false" ht="17.35" hidden="false" customHeight="false" outlineLevel="0" collapsed="false">
      <c r="A13" s="40" t="n">
        <f aca="false">A12+1</f>
        <v>6</v>
      </c>
      <c r="B13" s="45" t="s">
        <v>75</v>
      </c>
      <c r="C13" s="45" t="s">
        <v>76</v>
      </c>
      <c r="D13" s="45"/>
      <c r="E13" s="45"/>
      <c r="F13" s="42" t="s">
        <v>66</v>
      </c>
      <c r="G13" s="42" t="s">
        <v>20</v>
      </c>
      <c r="H13" s="42"/>
      <c r="I13" s="42" t="n">
        <v>5</v>
      </c>
      <c r="J13" s="48"/>
      <c r="K13" s="48"/>
      <c r="L13" s="42"/>
      <c r="M13" s="43" t="n">
        <f aca="false">IF(OR('Gereden wedstrijden'!$L$7=3,'Gereden wedstrijden'!$L$7=3),LARGE(H13:J13,1),0)</f>
        <v>0</v>
      </c>
      <c r="N13" s="43" t="n">
        <f aca="false">IF('Gereden wedstrijden'!$L$7=5,LARGE(H13:J13,2),0)</f>
        <v>0</v>
      </c>
      <c r="O13" s="44" t="n">
        <f aca="false">SUM(H13:J13)-SUM(M13:N13)</f>
        <v>5</v>
      </c>
    </row>
    <row r="14" customFormat="false" ht="17.35" hidden="false" customHeight="false" outlineLevel="0" collapsed="false">
      <c r="A14" s="40" t="n">
        <f aca="false">A13+1</f>
        <v>7</v>
      </c>
      <c r="B14" s="45"/>
      <c r="C14" s="45"/>
      <c r="D14" s="45"/>
      <c r="E14" s="45"/>
      <c r="F14" s="42" t="s">
        <v>66</v>
      </c>
      <c r="G14" s="42"/>
      <c r="H14" s="42"/>
      <c r="I14" s="61"/>
      <c r="J14" s="62"/>
      <c r="K14" s="62"/>
      <c r="L14" s="61"/>
      <c r="M14" s="43" t="n">
        <f aca="false">IF(OR('Gereden wedstrijden'!$L$7=3,'Gereden wedstrijden'!$L$7=3),LARGE(H14:J14,1),0)</f>
        <v>0</v>
      </c>
      <c r="N14" s="43" t="n">
        <f aca="false">IF('Gereden wedstrijden'!$L$7=5,LARGE(H14:J14,2),0)</f>
        <v>0</v>
      </c>
      <c r="O14" s="44" t="n">
        <f aca="false">SUM(H14:J14)-SUM(M14:N14)</f>
        <v>0</v>
      </c>
    </row>
    <row r="15" customFormat="false" ht="17.35" hidden="false" customHeight="false" outlineLevel="0" collapsed="false">
      <c r="A15" s="40" t="n">
        <f aca="false">A14+1</f>
        <v>8</v>
      </c>
      <c r="B15" s="45"/>
      <c r="C15" s="45"/>
      <c r="D15" s="45"/>
      <c r="E15" s="45"/>
      <c r="F15" s="42" t="s">
        <v>66</v>
      </c>
      <c r="G15" s="42"/>
      <c r="H15" s="42"/>
      <c r="I15" s="61"/>
      <c r="J15" s="61"/>
      <c r="K15" s="61"/>
      <c r="L15" s="61"/>
      <c r="M15" s="43" t="n">
        <f aca="false">IF(OR('Gereden wedstrijden'!$L$7=3,'Gereden wedstrijden'!$L$7=3),LARGE(H15:J15,1),0)</f>
        <v>0</v>
      </c>
      <c r="N15" s="43" t="n">
        <f aca="false">IF('Gereden wedstrijden'!$L$7=5,LARGE(H15:J15,2),0)</f>
        <v>0</v>
      </c>
      <c r="O15" s="44" t="n">
        <f aca="false">SUM(H15:J15)-SUM(M15:N15)</f>
        <v>0</v>
      </c>
    </row>
    <row r="16" customFormat="false" ht="17.35" hidden="false" customHeight="false" outlineLevel="0" collapsed="false">
      <c r="A16" s="40" t="n">
        <f aca="false">A15+1</f>
        <v>9</v>
      </c>
      <c r="B16" s="45"/>
      <c r="C16" s="45"/>
      <c r="D16" s="45"/>
      <c r="E16" s="45"/>
      <c r="F16" s="42" t="s">
        <v>66</v>
      </c>
      <c r="G16" s="42" t="s">
        <v>67</v>
      </c>
      <c r="H16" s="42"/>
      <c r="I16" s="42"/>
      <c r="J16" s="42"/>
      <c r="K16" s="42"/>
      <c r="L16" s="42"/>
      <c r="M16" s="43" t="n">
        <f aca="false">IF(OR('Gereden wedstrijden'!$L$7=3,'Gereden wedstrijden'!$L$7=3),LARGE(H16:J16,1),0)</f>
        <v>0</v>
      </c>
      <c r="N16" s="43" t="n">
        <f aca="false">IF('Gereden wedstrijden'!$L$7=5,LARGE(H16:J16,2),0)</f>
        <v>0</v>
      </c>
      <c r="O16" s="44" t="n">
        <f aca="false">SUM(H16:J16)-SUM(M16:N16)</f>
        <v>0</v>
      </c>
    </row>
    <row r="17" customFormat="false" ht="17.35" hidden="false" customHeight="false" outlineLevel="0" collapsed="false">
      <c r="A17" s="40" t="n">
        <f aca="false">A16+1</f>
        <v>10</v>
      </c>
      <c r="B17" s="45"/>
      <c r="C17" s="45"/>
      <c r="D17" s="45"/>
      <c r="E17" s="45"/>
      <c r="F17" s="42" t="s">
        <v>66</v>
      </c>
      <c r="G17" s="42"/>
      <c r="H17" s="42"/>
      <c r="I17" s="61"/>
      <c r="J17" s="61"/>
      <c r="K17" s="61"/>
      <c r="L17" s="61"/>
      <c r="M17" s="43" t="n">
        <f aca="false">IF(OR('Gereden wedstrijden'!$L$7=3,'Gereden wedstrijden'!$L$7=3),LARGE(H17:J17,1),0)</f>
        <v>0</v>
      </c>
      <c r="N17" s="43" t="n">
        <f aca="false">IF('Gereden wedstrijden'!$L$7=5,LARGE(H17:J17,2),0)</f>
        <v>0</v>
      </c>
      <c r="O17" s="44" t="n">
        <f aca="false">SUM(H17:J17)-SUM(M17:N17)</f>
        <v>0</v>
      </c>
    </row>
    <row r="18" customFormat="false" ht="17.35" hidden="false" customHeight="false" outlineLevel="0" collapsed="false">
      <c r="A18" s="40" t="n">
        <f aca="false">A17+1</f>
        <v>11</v>
      </c>
      <c r="B18" s="45"/>
      <c r="C18" s="45"/>
      <c r="D18" s="45"/>
      <c r="E18" s="45"/>
      <c r="F18" s="42" t="s">
        <v>66</v>
      </c>
      <c r="G18" s="42"/>
      <c r="H18" s="42"/>
      <c r="I18" s="61"/>
      <c r="J18" s="62"/>
      <c r="K18" s="62"/>
      <c r="L18" s="61"/>
      <c r="M18" s="43" t="n">
        <f aca="false">IF(OR('Gereden wedstrijden'!$L$7=3,'Gereden wedstrijden'!$L$7=3),LARGE(H18:J18,1),0)</f>
        <v>0</v>
      </c>
      <c r="N18" s="43" t="n">
        <f aca="false">IF('Gereden wedstrijden'!$L$7=5,LARGE(H18:J18,2),0)</f>
        <v>0</v>
      </c>
      <c r="O18" s="44" t="n">
        <f aca="false">SUM(H18:J18)-SUM(M18:N18)</f>
        <v>0</v>
      </c>
    </row>
    <row r="19" customFormat="false" ht="17.35" hidden="false" customHeight="false" outlineLevel="0" collapsed="false">
      <c r="A19" s="40" t="n">
        <f aca="false">A18+1</f>
        <v>12</v>
      </c>
      <c r="B19" s="45"/>
      <c r="C19" s="45"/>
      <c r="D19" s="45"/>
      <c r="E19" s="45"/>
      <c r="F19" s="42" t="s">
        <v>66</v>
      </c>
      <c r="G19" s="42"/>
      <c r="H19" s="42"/>
      <c r="I19" s="61"/>
      <c r="J19" s="61"/>
      <c r="K19" s="61"/>
      <c r="L19" s="61"/>
      <c r="M19" s="43" t="n">
        <f aca="false">IF(OR('Gereden wedstrijden'!$L$7=3,'Gereden wedstrijden'!$L$7=3),LARGE(H19:J19,1),0)</f>
        <v>0</v>
      </c>
      <c r="N19" s="43" t="n">
        <f aca="false">IF('Gereden wedstrijden'!$L$7=5,LARGE(H19:J19,2),0)</f>
        <v>0</v>
      </c>
      <c r="O19" s="44" t="n">
        <f aca="false">SUM(H19:J19)-SUM(M19:N19)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5" min="5" style="13" width="6.22"/>
    <col collapsed="false" customWidth="true" hidden="false" outlineLevel="0" max="6" min="6" style="13" width="7.11"/>
    <col collapsed="false" customWidth="true" hidden="true" outlineLevel="0" max="7" min="7" style="14" width="29.11"/>
    <col collapsed="false" customWidth="true" hidden="false" outlineLevel="0" max="8" min="8" style="14" width="18.88"/>
    <col collapsed="false" customWidth="true" hidden="false" outlineLevel="0" max="10" min="9" style="13" width="15.66"/>
    <col collapsed="false" customWidth="true" hidden="true" outlineLevel="0" max="12" min="11" style="13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7"/>
      <c r="H5" s="17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5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5" t="s">
        <v>77</v>
      </c>
      <c r="C8" s="45" t="s">
        <v>78</v>
      </c>
      <c r="D8" s="45"/>
      <c r="E8" s="45"/>
      <c r="F8" s="41" t="s">
        <v>66</v>
      </c>
      <c r="G8" s="41" t="s">
        <v>67</v>
      </c>
      <c r="H8" s="41" t="n">
        <v>1</v>
      </c>
      <c r="I8" s="41" t="n">
        <v>3</v>
      </c>
      <c r="J8" s="41"/>
      <c r="K8" s="45"/>
      <c r="L8" s="45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4</v>
      </c>
    </row>
    <row r="9" customFormat="false" ht="17.35" hidden="false" customHeight="false" outlineLevel="0" collapsed="false">
      <c r="A9" s="40" t="n">
        <f aca="false">A8+1</f>
        <v>2</v>
      </c>
      <c r="B9" s="40" t="s">
        <v>79</v>
      </c>
      <c r="C9" s="40" t="s">
        <v>80</v>
      </c>
      <c r="D9" s="40"/>
      <c r="E9" s="40"/>
      <c r="F9" s="41" t="s">
        <v>66</v>
      </c>
      <c r="G9" s="42" t="s">
        <v>20</v>
      </c>
      <c r="H9" s="42" t="n">
        <v>2</v>
      </c>
      <c r="I9" s="41" t="n">
        <v>2</v>
      </c>
      <c r="J9" s="41"/>
      <c r="K9" s="63"/>
      <c r="L9" s="45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4</v>
      </c>
    </row>
    <row r="10" customFormat="false" ht="17.35" hidden="false" customHeight="false" outlineLevel="0" collapsed="false">
      <c r="A10" s="40" t="n">
        <f aca="false">A9+1</f>
        <v>3</v>
      </c>
      <c r="B10" s="40" t="s">
        <v>81</v>
      </c>
      <c r="C10" s="49" t="s">
        <v>82</v>
      </c>
      <c r="D10" s="40"/>
      <c r="E10" s="40"/>
      <c r="F10" s="41" t="s">
        <v>66</v>
      </c>
      <c r="G10" s="42"/>
      <c r="H10" s="42"/>
      <c r="I10" s="41" t="n">
        <v>1</v>
      </c>
      <c r="J10" s="41"/>
      <c r="K10" s="63"/>
      <c r="L10" s="45"/>
      <c r="M10" s="43" t="n">
        <f aca="false">IF(OR('Gereden wedstrijden'!$L$7=3,'Gereden wedstrijden'!$L$7=3),LARGE(H10:J10,1),0)</f>
        <v>0</v>
      </c>
      <c r="N10" s="43" t="n">
        <f aca="false">IF('Gereden wedstrijden'!$L$7=5,LARGE(H10:J10,2),0)</f>
        <v>0</v>
      </c>
      <c r="O10" s="44" t="n">
        <f aca="false">SUM(H10:J10)-SUM(M10:N10)</f>
        <v>1</v>
      </c>
    </row>
    <row r="11" customFormat="false" ht="17.35" hidden="false" customHeight="false" outlineLevel="0" collapsed="false">
      <c r="A11" s="40" t="n">
        <f aca="false">A10+1</f>
        <v>4</v>
      </c>
      <c r="B11" s="40"/>
      <c r="C11" s="40"/>
      <c r="D11" s="40"/>
      <c r="E11" s="40"/>
      <c r="F11" s="41" t="s">
        <v>66</v>
      </c>
      <c r="G11" s="42" t="s">
        <v>20</v>
      </c>
      <c r="H11" s="42"/>
      <c r="I11" s="41"/>
      <c r="J11" s="41"/>
      <c r="K11" s="63"/>
      <c r="L11" s="45"/>
      <c r="M11" s="43" t="n">
        <f aca="false">IF(OR('Gereden wedstrijden'!$L$7=3,'Gereden wedstrijden'!$L$7=3),LARGE(H11:J11,1),0)</f>
        <v>0</v>
      </c>
      <c r="N11" s="43" t="n">
        <f aca="false">IF('Gereden wedstrijden'!$L$7=5,LARGE(H11:J11,2),0)</f>
        <v>0</v>
      </c>
      <c r="O11" s="44" t="n">
        <f aca="false">SUM(H11:J11)-SUM(M11:N11)</f>
        <v>0</v>
      </c>
    </row>
    <row r="12" customFormat="false" ht="17.35" hidden="false" customHeight="false" outlineLevel="0" collapsed="false">
      <c r="A12" s="40" t="n">
        <v>5</v>
      </c>
      <c r="B12" s="40"/>
      <c r="C12" s="40"/>
      <c r="D12" s="40"/>
      <c r="E12" s="40"/>
      <c r="F12" s="41" t="s">
        <v>66</v>
      </c>
      <c r="G12" s="42"/>
      <c r="H12" s="42"/>
      <c r="I12" s="41"/>
      <c r="J12" s="41"/>
      <c r="K12" s="63"/>
      <c r="L12" s="45"/>
      <c r="M12" s="45"/>
      <c r="N12" s="45"/>
      <c r="O12" s="44" t="n">
        <f aca="false">SUM(H12:J12)-SUM(M12:N12)</f>
        <v>0</v>
      </c>
    </row>
    <row r="13" customFormat="false" ht="17.35" hidden="false" customHeight="false" outlineLevel="0" collapsed="false">
      <c r="A13" s="40" t="n">
        <v>6</v>
      </c>
      <c r="B13" s="40"/>
      <c r="C13" s="40"/>
      <c r="D13" s="40"/>
      <c r="E13" s="40"/>
      <c r="F13" s="41" t="s">
        <v>66</v>
      </c>
      <c r="G13" s="42"/>
      <c r="H13" s="42"/>
      <c r="I13" s="41"/>
      <c r="J13" s="41"/>
      <c r="K13" s="63"/>
      <c r="L13" s="45"/>
      <c r="M13" s="45"/>
      <c r="N13" s="45"/>
      <c r="O13" s="44" t="n">
        <f aca="false">SUM(H13:J13)-SUM(M13:N13)</f>
        <v>0</v>
      </c>
    </row>
    <row r="14" customFormat="false" ht="17.35" hidden="false" customHeight="false" outlineLevel="0" collapsed="false">
      <c r="A14" s="40" t="n">
        <v>7</v>
      </c>
      <c r="B14" s="45"/>
      <c r="C14" s="45"/>
      <c r="D14" s="45"/>
      <c r="E14" s="45"/>
      <c r="F14" s="41" t="s">
        <v>66</v>
      </c>
      <c r="G14" s="41"/>
      <c r="H14" s="41"/>
      <c r="I14" s="41"/>
      <c r="J14" s="41"/>
      <c r="K14" s="63"/>
      <c r="L14" s="45"/>
      <c r="M14" s="45"/>
      <c r="N14" s="45"/>
      <c r="O14" s="44" t="n">
        <f aca="false">SUM(H14:J14)-SUM(M14:N14)</f>
        <v>0</v>
      </c>
    </row>
    <row r="15" customFormat="false" ht="18" hidden="false" customHeight="false" outlineLevel="0" collapsed="false">
      <c r="A15" s="50"/>
      <c r="F15" s="51"/>
      <c r="G15" s="51"/>
      <c r="H15" s="51"/>
      <c r="I15" s="50"/>
      <c r="J15" s="50"/>
      <c r="K15" s="64"/>
      <c r="M15" s="45"/>
    </row>
    <row r="16" customFormat="false" ht="14.25" hidden="false" customHeight="false" outlineLevel="0" collapsed="false">
      <c r="B16" s="65"/>
    </row>
    <row r="18" customFormat="false" ht="13.5" hidden="false" customHeight="false" outlineLevel="0" collapsed="false">
      <c r="K18" s="64"/>
    </row>
    <row r="19" customFormat="false" ht="13.5" hidden="false" customHeight="false" outlineLevel="0" collapsed="false">
      <c r="K19" s="6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3" width="6.88"/>
    <col collapsed="false" customWidth="true" hidden="true" outlineLevel="0" max="7" min="7" style="14" width="25.44"/>
    <col collapsed="false" customWidth="true" hidden="false" outlineLevel="0" max="9" min="8" style="14" width="17.56"/>
    <col collapsed="false" customWidth="true" hidden="false" outlineLevel="0" max="10" min="10" style="13" width="17.56"/>
    <col collapsed="false" customWidth="true" hidden="false" outlineLevel="0" max="12" min="11" style="13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7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7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7"/>
      <c r="H5" s="17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/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0" t="s">
        <v>83</v>
      </c>
      <c r="C8" s="40" t="s">
        <v>84</v>
      </c>
      <c r="D8" s="40"/>
      <c r="E8" s="41"/>
      <c r="F8" s="41" t="s">
        <v>66</v>
      </c>
      <c r="G8" s="41" t="s">
        <v>36</v>
      </c>
      <c r="H8" s="41" t="n">
        <v>1</v>
      </c>
      <c r="I8" s="41" t="n">
        <v>2</v>
      </c>
      <c r="J8" s="45"/>
      <c r="K8" s="45"/>
      <c r="L8" s="45"/>
      <c r="M8" s="45" t="n">
        <f aca="false">IF(OR('Gereden wedstrijden'!$L$7=3,'Gereden wedstrijden'!$L$7=3),LARGE(H8:L8,1),0)</f>
        <v>0</v>
      </c>
      <c r="N8" s="45" t="n">
        <f aca="false">IF('Gereden wedstrijden'!$L$7=5,LARGE(I8:L8,2),0)</f>
        <v>0</v>
      </c>
      <c r="O8" s="42" t="n">
        <f aca="false">SUM(H8:L8)-SUM(M8:N8)</f>
        <v>3</v>
      </c>
    </row>
    <row r="9" customFormat="false" ht="17.35" hidden="false" customHeight="false" outlineLevel="0" collapsed="false">
      <c r="A9" s="40" t="n">
        <v>2</v>
      </c>
      <c r="B9" s="40" t="s">
        <v>85</v>
      </c>
      <c r="C9" s="40" t="s">
        <v>86</v>
      </c>
      <c r="D9" s="40"/>
      <c r="E9" s="41"/>
      <c r="F9" s="41" t="s">
        <v>66</v>
      </c>
      <c r="G9" s="41" t="s">
        <v>56</v>
      </c>
      <c r="H9" s="41" t="n">
        <v>2</v>
      </c>
      <c r="I9" s="41" t="n">
        <v>1</v>
      </c>
      <c r="J9" s="63"/>
      <c r="K9" s="63"/>
      <c r="L9" s="45"/>
      <c r="M9" s="45" t="n">
        <f aca="false">IF(OR('Gereden wedstrijden'!$L$7=3,'Gereden wedstrijden'!$L$7=3),LARGE(H9:L9,1),0)</f>
        <v>0</v>
      </c>
      <c r="N9" s="45" t="n">
        <f aca="false">IF('Gereden wedstrijden'!$L$7=5,LARGE(I9:L9,2),0)</f>
        <v>0</v>
      </c>
      <c r="O9" s="42" t="n">
        <f aca="false">SUM(H9:L9)-SUM(M9:N9)</f>
        <v>3</v>
      </c>
    </row>
    <row r="10" customFormat="false" ht="17.35" hidden="false" customHeight="false" outlineLevel="0" collapsed="false">
      <c r="A10" s="40" t="n">
        <v>3</v>
      </c>
      <c r="B10" s="40" t="s">
        <v>87</v>
      </c>
      <c r="C10" s="40" t="s">
        <v>88</v>
      </c>
      <c r="D10" s="40"/>
      <c r="E10" s="41"/>
      <c r="F10" s="41" t="s">
        <v>66</v>
      </c>
      <c r="G10" s="41" t="s">
        <v>89</v>
      </c>
      <c r="H10" s="41" t="n">
        <v>3</v>
      </c>
      <c r="I10" s="41" t="n">
        <v>3</v>
      </c>
      <c r="J10" s="63"/>
      <c r="K10" s="63"/>
      <c r="L10" s="45"/>
      <c r="M10" s="45" t="n">
        <f aca="false">IF(OR('Gereden wedstrijden'!$L$7=3,'Gereden wedstrijden'!$L$7=3),LARGE(H10:L10,1),0)</f>
        <v>0</v>
      </c>
      <c r="N10" s="45" t="n">
        <f aca="false">IF('Gereden wedstrijden'!$L$7=5,LARGE(I10:L10,2),0)</f>
        <v>0</v>
      </c>
      <c r="O10" s="42" t="n">
        <f aca="false">SUM(H10:L10)-SUM(M10:N10)</f>
        <v>6</v>
      </c>
    </row>
    <row r="11" customFormat="false" ht="17.35" hidden="false" customHeight="false" outlineLevel="0" collapsed="false">
      <c r="A11" s="40" t="n">
        <v>4</v>
      </c>
      <c r="B11" s="40"/>
      <c r="C11" s="40"/>
      <c r="D11" s="40"/>
      <c r="E11" s="41"/>
      <c r="F11" s="41" t="s">
        <v>66</v>
      </c>
      <c r="G11" s="41" t="s">
        <v>20</v>
      </c>
      <c r="H11" s="41"/>
      <c r="I11" s="41"/>
      <c r="J11" s="63"/>
      <c r="K11" s="63"/>
      <c r="L11" s="45"/>
      <c r="M11" s="45" t="n">
        <f aca="false">IF(OR('Gereden wedstrijden'!$L$7=3,'Gereden wedstrijden'!$L$7=3),LARGE(H11:L11,1),0)</f>
        <v>0</v>
      </c>
      <c r="N11" s="45" t="n">
        <f aca="false">IF('Gereden wedstrijden'!$L$7=5,LARGE(I11:L11,2),0)</f>
        <v>0</v>
      </c>
      <c r="O11" s="42" t="n">
        <f aca="false">SUM(H11:L11)-SUM(M11:N11)</f>
        <v>0</v>
      </c>
    </row>
    <row r="12" customFormat="false" ht="17.35" hidden="false" customHeight="false" outlineLevel="0" collapsed="false">
      <c r="A12" s="40" t="n">
        <v>5</v>
      </c>
      <c r="B12" s="40"/>
      <c r="C12" s="40"/>
      <c r="D12" s="40"/>
      <c r="E12" s="41"/>
      <c r="F12" s="41" t="s">
        <v>66</v>
      </c>
      <c r="G12" s="41" t="s">
        <v>20</v>
      </c>
      <c r="H12" s="41"/>
      <c r="I12" s="41"/>
      <c r="J12" s="63"/>
      <c r="K12" s="63"/>
      <c r="L12" s="45"/>
      <c r="M12" s="45" t="n">
        <f aca="false">IF(OR('Gereden wedstrijden'!$L$7=3,'Gereden wedstrijden'!$L$7=3),LARGE(H12:L12,1),0)</f>
        <v>0</v>
      </c>
      <c r="N12" s="45" t="n">
        <f aca="false">IF('Gereden wedstrijden'!$L$7=5,LARGE(I12:L12,2),0)</f>
        <v>0</v>
      </c>
      <c r="O12" s="42" t="n">
        <f aca="false">SUM(H12:L12)-SUM(M12:N12)</f>
        <v>0</v>
      </c>
    </row>
    <row r="13" customFormat="false" ht="17.35" hidden="false" customHeight="false" outlineLevel="0" collapsed="false">
      <c r="A13" s="40"/>
      <c r="B13" s="40"/>
      <c r="C13" s="40"/>
      <c r="D13" s="40"/>
      <c r="E13" s="41"/>
      <c r="F13" s="41" t="s">
        <v>66</v>
      </c>
      <c r="G13" s="41" t="s">
        <v>20</v>
      </c>
      <c r="H13" s="41"/>
      <c r="I13" s="41"/>
      <c r="J13" s="45"/>
      <c r="K13" s="45"/>
      <c r="L13" s="45"/>
      <c r="M13" s="45" t="n">
        <f aca="false">IF(OR('Gereden wedstrijden'!$L$7=3,'Gereden wedstrijden'!$L$7=3),LARGE(H13:L13,1),0)</f>
        <v>0</v>
      </c>
      <c r="N13" s="45" t="n">
        <f aca="false">IF('Gereden wedstrijden'!$L$7=5,LARGE(I13:L13,2),0)</f>
        <v>0</v>
      </c>
      <c r="O13" s="42" t="n">
        <f aca="false">SUM(H13:L13)-SUM(M13:N13)</f>
        <v>0</v>
      </c>
    </row>
    <row r="14" customFormat="false" ht="17.35" hidden="false" customHeight="false" outlineLevel="0" collapsed="false">
      <c r="A14" s="40"/>
      <c r="B14" s="40"/>
      <c r="C14" s="40"/>
      <c r="D14" s="40"/>
      <c r="E14" s="41"/>
      <c r="F14" s="41" t="s">
        <v>66</v>
      </c>
      <c r="G14" s="41" t="s">
        <v>36</v>
      </c>
      <c r="H14" s="41"/>
      <c r="I14" s="41"/>
      <c r="J14" s="45"/>
      <c r="K14" s="45"/>
      <c r="L14" s="45"/>
      <c r="M14" s="45" t="n">
        <f aca="false">IF(OR('Gereden wedstrijden'!$L$7=3,'Gereden wedstrijden'!$L$7=3),LARGE(H14:L14,1),0)</f>
        <v>0</v>
      </c>
      <c r="N14" s="45" t="n">
        <f aca="false">IF('Gereden wedstrijden'!$L$7=5,LARGE(I14:L14,2),0)</f>
        <v>0</v>
      </c>
      <c r="O14" s="42" t="n">
        <f aca="false">SUM(H14:L14)-SUM(M14:N14)</f>
        <v>0</v>
      </c>
    </row>
    <row r="15" customFormat="false" ht="17.35" hidden="false" customHeight="false" outlineLevel="0" collapsed="false">
      <c r="A15" s="40"/>
      <c r="B15" s="40"/>
      <c r="C15" s="40"/>
      <c r="D15" s="40"/>
      <c r="E15" s="41"/>
      <c r="F15" s="41"/>
      <c r="G15" s="41"/>
      <c r="H15" s="41"/>
      <c r="I15" s="41"/>
      <c r="J15" s="45"/>
      <c r="K15" s="45"/>
      <c r="L15" s="45"/>
      <c r="M15" s="45" t="n">
        <f aca="false">IF(OR('Gereden wedstrijden'!$L$7=3,'Gereden wedstrijden'!$L$7=3),LARGE(H15:L15,1),0)</f>
        <v>0</v>
      </c>
      <c r="N15" s="45" t="n">
        <f aca="false">IF('Gereden wedstrijden'!$L$7=5,LARGE(I15:L15,2),0)</f>
        <v>0</v>
      </c>
      <c r="O15" s="42" t="n">
        <f aca="false">SUM(H15:L15)-SUM(M15:N15)</f>
        <v>0</v>
      </c>
    </row>
    <row r="16" customFormat="false" ht="17.35" hidden="false" customHeight="false" outlineLevel="0" collapsed="false">
      <c r="A16" s="40"/>
      <c r="B16" s="40"/>
      <c r="C16" s="40"/>
      <c r="D16" s="40"/>
      <c r="E16" s="41"/>
      <c r="F16" s="41"/>
      <c r="G16" s="41"/>
      <c r="H16" s="41"/>
      <c r="I16" s="42"/>
      <c r="J16" s="45"/>
      <c r="K16" s="45"/>
      <c r="L16" s="45"/>
      <c r="M16" s="45" t="n">
        <f aca="false">IF(OR('Gereden wedstrijden'!$L$7=3,'Gereden wedstrijden'!$L$7=3),LARGE(H16:L16,1),0)</f>
        <v>0</v>
      </c>
      <c r="N16" s="45" t="n">
        <f aca="false">IF('Gereden wedstrijden'!$L$7=5,LARGE(I16:L16,2),0)</f>
        <v>0</v>
      </c>
      <c r="O16" s="42" t="n">
        <f aca="false">SUM(H16:L16)-SUM(M16:N16)</f>
        <v>0</v>
      </c>
    </row>
    <row r="17" customFormat="false" ht="17.35" hidden="false" customHeight="false" outlineLevel="0" collapsed="false">
      <c r="A17" s="45"/>
      <c r="B17" s="45"/>
      <c r="C17" s="45"/>
      <c r="D17" s="45"/>
      <c r="E17" s="41"/>
      <c r="F17" s="41"/>
      <c r="G17" s="41"/>
      <c r="H17" s="41"/>
      <c r="I17" s="42"/>
      <c r="J17" s="45"/>
      <c r="K17" s="45"/>
      <c r="L17" s="45"/>
      <c r="M17" s="45" t="n">
        <f aca="false">IF(OR('Gereden wedstrijden'!$L$7=3,'Gereden wedstrijden'!$L$7=3),LARGE(H17:L17,1),0)</f>
        <v>0</v>
      </c>
      <c r="N17" s="45" t="n">
        <f aca="false">IF('Gereden wedstrijden'!$L$7=5,LARGE(I17:L17,2),0)</f>
        <v>0</v>
      </c>
      <c r="O17" s="42" t="n">
        <f aca="false">SUM(H17:L17)-SUM(M17:N17)</f>
        <v>0</v>
      </c>
    </row>
    <row r="18" customFormat="false" ht="17.35" hidden="false" customHeight="false" outlineLevel="0" collapsed="false">
      <c r="A18" s="45"/>
      <c r="B18" s="40"/>
      <c r="C18" s="40"/>
      <c r="D18" s="45"/>
      <c r="E18" s="41"/>
      <c r="F18" s="41"/>
      <c r="G18" s="41"/>
      <c r="H18" s="41"/>
      <c r="I18" s="42"/>
      <c r="J18" s="45"/>
      <c r="K18" s="45"/>
      <c r="L18" s="45"/>
      <c r="M18" s="45" t="n">
        <f aca="false">IF(OR('Gereden wedstrijden'!$L$7=3,'Gereden wedstrijden'!$L$7=3),LARGE(H18:L18,1),0)</f>
        <v>0</v>
      </c>
      <c r="N18" s="45" t="n">
        <f aca="false">IF('Gereden wedstrijden'!$L$7=5,LARGE(I18:L18,2),0)</f>
        <v>0</v>
      </c>
      <c r="O18" s="42" t="n">
        <f aca="false">SUM(H18:L18)-SUM(M18:N18)</f>
        <v>0</v>
      </c>
    </row>
    <row r="19" customFormat="false" ht="13.5" hidden="false" customHeight="false" outlineLevel="0" collapsed="false">
      <c r="A19" s="50"/>
      <c r="B19" s="50"/>
      <c r="C19" s="50"/>
      <c r="D19" s="50"/>
      <c r="E19" s="51"/>
      <c r="F19" s="51"/>
      <c r="G19" s="51"/>
      <c r="H19" s="51"/>
      <c r="I19" s="51"/>
      <c r="J19" s="64"/>
      <c r="K19" s="64"/>
    </row>
    <row r="20" customFormat="false" ht="13.5" hidden="false" customHeight="false" outlineLevel="0" collapsed="false">
      <c r="A20" s="50"/>
      <c r="B20" s="50"/>
      <c r="C20" s="50"/>
      <c r="D20" s="50"/>
      <c r="E20" s="51"/>
      <c r="F20" s="51"/>
      <c r="G20" s="51"/>
      <c r="H20" s="51"/>
      <c r="I20" s="51"/>
      <c r="J20" s="64"/>
      <c r="K20" s="6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3359375" defaultRowHeight="13.5" customHeight="false" zeroHeight="false" outlineLevelRow="0" outlineLevelCol="1"/>
  <cols>
    <col collapsed="false" customWidth="true" hidden="false" outlineLevel="0" max="1" min="1" style="13" width="6.22"/>
    <col collapsed="false" customWidth="true" hidden="false" outlineLevel="0" max="4" min="2" style="13" width="35.67"/>
    <col collapsed="false" customWidth="true" hidden="false" outlineLevel="0" max="6" min="5" style="13" width="5.88"/>
    <col collapsed="false" customWidth="true" hidden="true" outlineLevel="0" max="7" min="7" style="13" width="28.44"/>
    <col collapsed="false" customWidth="true" hidden="false" outlineLevel="0" max="8" min="8" style="13" width="20.11"/>
    <col collapsed="false" customWidth="true" hidden="false" outlineLevel="0" max="10" min="9" style="14" width="15.66"/>
    <col collapsed="false" customWidth="true" hidden="true" outlineLevel="0" max="12" min="11" style="14" width="15.66"/>
    <col collapsed="false" customWidth="true" hidden="true" outlineLevel="1" max="14" min="13" style="13" width="15.66"/>
    <col collapsed="false" customWidth="true" hidden="false" outlineLevel="0" max="15" min="15" style="14" width="15.66"/>
    <col collapsed="false" customWidth="true" hidden="false" outlineLevel="0" max="16" min="16" style="13" width="13.44"/>
    <col collapsed="false" customWidth="false" hidden="false" outlineLevel="0" max="16384" min="17" style="13" width="9.33"/>
  </cols>
  <sheetData>
    <row r="1" customFormat="false" ht="19.7" hidden="false" customHeight="false" outlineLevel="0" collapsed="false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customFormat="false" ht="17.35" hidden="false" customHeight="false" outlineLevel="0" collapsed="false">
      <c r="A2" s="18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customFormat="false" ht="17.35" hidden="false" customHeight="false" outlineLevel="0" collapsed="false">
      <c r="A3" s="16"/>
      <c r="B3" s="16"/>
      <c r="C3" s="16"/>
      <c r="D3" s="16"/>
      <c r="E3" s="16"/>
      <c r="F3" s="16"/>
      <c r="G3" s="16"/>
      <c r="H3" s="16"/>
      <c r="I3" s="19"/>
      <c r="J3" s="17"/>
      <c r="K3" s="17"/>
      <c r="L3" s="17"/>
      <c r="M3" s="16"/>
      <c r="N3" s="16"/>
      <c r="O3" s="17"/>
    </row>
    <row r="4" customFormat="false" ht="17.35" hidden="false" customHeight="false" outlineLevel="0" collapsed="false">
      <c r="A4" s="20"/>
      <c r="B4" s="21"/>
      <c r="C4" s="21"/>
      <c r="D4" s="21"/>
      <c r="E4" s="21"/>
      <c r="F4" s="21"/>
      <c r="G4" s="21"/>
      <c r="H4" s="21"/>
      <c r="I4" s="22"/>
      <c r="J4" s="23"/>
      <c r="K4" s="23"/>
      <c r="L4" s="23"/>
      <c r="M4" s="21"/>
      <c r="N4" s="21"/>
      <c r="O4" s="24"/>
    </row>
    <row r="5" customFormat="false" ht="17.35" hidden="false" customHeight="false" outlineLevel="0" collapsed="false">
      <c r="A5" s="25"/>
      <c r="B5" s="16"/>
      <c r="C5" s="16"/>
      <c r="D5" s="16"/>
      <c r="E5" s="16"/>
      <c r="F5" s="16"/>
      <c r="G5" s="16"/>
      <c r="H5" s="16"/>
      <c r="I5" s="19"/>
      <c r="J5" s="17"/>
      <c r="K5" s="17"/>
      <c r="L5" s="17"/>
      <c r="M5" s="16"/>
      <c r="N5" s="16"/>
      <c r="O5" s="26"/>
    </row>
    <row r="6" s="53" customFormat="true" ht="14.25" hidden="false" customHeight="true" outlineLevel="0" collapsed="false">
      <c r="A6" s="27"/>
      <c r="B6" s="28"/>
      <c r="C6" s="16"/>
      <c r="D6" s="16"/>
      <c r="E6" s="16"/>
      <c r="F6" s="16"/>
      <c r="G6" s="16"/>
      <c r="H6" s="29" t="s">
        <v>0</v>
      </c>
      <c r="I6" s="30" t="s">
        <v>1</v>
      </c>
      <c r="J6" s="30" t="s">
        <v>3</v>
      </c>
      <c r="K6" s="19"/>
      <c r="L6" s="19"/>
      <c r="M6" s="31"/>
      <c r="N6" s="31"/>
      <c r="O6" s="26"/>
      <c r="P6" s="13"/>
    </row>
    <row r="7" customFormat="false" ht="17.35" hidden="false" customHeight="false" outlineLevel="0" collapsed="false">
      <c r="A7" s="54" t="s">
        <v>7</v>
      </c>
      <c r="B7" s="55" t="s">
        <v>8</v>
      </c>
      <c r="C7" s="55" t="s">
        <v>9</v>
      </c>
      <c r="D7" s="55" t="s">
        <v>10</v>
      </c>
      <c r="E7" s="56"/>
      <c r="F7" s="56" t="s">
        <v>11</v>
      </c>
      <c r="G7" s="56" t="s">
        <v>10</v>
      </c>
      <c r="H7" s="35" t="n">
        <v>46158</v>
      </c>
      <c r="I7" s="35" t="n">
        <v>46180</v>
      </c>
      <c r="J7" s="35" t="s">
        <v>12</v>
      </c>
      <c r="K7" s="36"/>
      <c r="L7" s="36"/>
      <c r="M7" s="37" t="s">
        <v>13</v>
      </c>
      <c r="N7" s="37" t="s">
        <v>14</v>
      </c>
      <c r="O7" s="38" t="s">
        <v>15</v>
      </c>
    </row>
    <row r="8" customFormat="false" ht="17.35" hidden="false" customHeight="false" outlineLevel="0" collapsed="false">
      <c r="A8" s="40" t="n">
        <v>1</v>
      </c>
      <c r="B8" s="45"/>
      <c r="C8" s="45"/>
      <c r="D8" s="45"/>
      <c r="E8" s="41"/>
      <c r="F8" s="45" t="s">
        <v>66</v>
      </c>
      <c r="G8" s="41" t="s">
        <v>20</v>
      </c>
      <c r="H8" s="41"/>
      <c r="I8" s="42"/>
      <c r="J8" s="42"/>
      <c r="K8" s="42"/>
      <c r="L8" s="42"/>
      <c r="M8" s="43" t="n">
        <f aca="false">IF(OR('Gereden wedstrijden'!$L$7=3,'Gereden wedstrijden'!$L$7=3),LARGE(H8:J8,1),0)</f>
        <v>0</v>
      </c>
      <c r="N8" s="43" t="n">
        <f aca="false">IF('Gereden wedstrijden'!$L$7=5,LARGE(H8:J8,2),0)</f>
        <v>0</v>
      </c>
      <c r="O8" s="44" t="n">
        <f aca="false">SUM(H8:J8)-SUM(M8:N8)</f>
        <v>0</v>
      </c>
    </row>
    <row r="9" customFormat="false" ht="17.35" hidden="false" customHeight="false" outlineLevel="0" collapsed="false">
      <c r="A9" s="45" t="n">
        <f aca="false">A8+1</f>
        <v>2</v>
      </c>
      <c r="B9" s="45"/>
      <c r="C9" s="45"/>
      <c r="D9" s="45"/>
      <c r="E9" s="41"/>
      <c r="F9" s="45" t="s">
        <v>66</v>
      </c>
      <c r="G9" s="42" t="s">
        <v>26</v>
      </c>
      <c r="H9" s="42"/>
      <c r="I9" s="42"/>
      <c r="J9" s="48"/>
      <c r="K9" s="48"/>
      <c r="L9" s="42"/>
      <c r="M9" s="43" t="n">
        <f aca="false">IF(OR('Gereden wedstrijden'!$L$7=3,'Gereden wedstrijden'!$L$7=3),LARGE(H9:J9,1),0)</f>
        <v>0</v>
      </c>
      <c r="N9" s="43" t="n">
        <f aca="false">IF('Gereden wedstrijden'!$L$7=5,LARGE(H9:J9,2),0)</f>
        <v>0</v>
      </c>
      <c r="O9" s="44" t="n">
        <f aca="false">SUM(H9:J9)-SUM(M9:N9)</f>
        <v>0</v>
      </c>
    </row>
    <row r="10" customFormat="false" ht="13.5" hidden="false" customHeight="false" outlineLevel="0" collapsed="false">
      <c r="E10" s="51"/>
      <c r="J10" s="52"/>
      <c r="K10" s="52"/>
    </row>
    <row r="11" customFormat="false" ht="13.5" hidden="false" customHeight="false" outlineLevel="0" collapsed="false">
      <c r="B11" s="50"/>
      <c r="C11" s="50"/>
      <c r="D11" s="50"/>
      <c r="E11" s="51"/>
      <c r="F11" s="50"/>
      <c r="G11" s="50"/>
      <c r="H11" s="50"/>
      <c r="J11" s="52"/>
      <c r="K11" s="52"/>
    </row>
    <row r="12" customFormat="false" ht="13.5" hidden="false" customHeight="false" outlineLevel="0" collapsed="false">
      <c r="E12" s="51"/>
      <c r="J12" s="52"/>
      <c r="K12" s="52"/>
    </row>
    <row r="13" customFormat="false" ht="13.5" hidden="false" customHeight="false" outlineLevel="0" collapsed="false">
      <c r="B13" s="66"/>
      <c r="C13" s="66"/>
      <c r="D13" s="66"/>
      <c r="J13" s="52"/>
      <c r="K13" s="52"/>
    </row>
    <row r="14" customFormat="false" ht="13.5" hidden="false" customHeight="false" outlineLevel="0" collapsed="false">
      <c r="J14" s="52"/>
      <c r="K14" s="52"/>
    </row>
    <row r="16" customFormat="false" ht="14.25" hidden="false" customHeight="false" outlineLevel="0" collapsed="false">
      <c r="B16" s="65"/>
    </row>
    <row r="17" customFormat="false" ht="13.5" hidden="false" customHeight="false" outlineLevel="0" collapsed="false">
      <c r="J17" s="52"/>
      <c r="K17" s="52"/>
    </row>
    <row r="18" customFormat="false" ht="13.5" hidden="false" customHeight="false" outlineLevel="0" collapsed="false">
      <c r="J18" s="52"/>
      <c r="K18" s="5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Collabora_Office/25.04.8.3$Linux_X86_64 LibreOffice_project/9b4357e5e7d2aea36bb0c44c25e7b4e3c8b3ba0b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2014-10-26T19:10:27Z</dcterms:created>
  <dc:creator>user</dc:creator>
  <dc:description/>
  <dc:language>nl-NL</dc:language>
  <cp:lastModifiedBy/>
  <cp:lastPrinted>2018-07-04T16:42:31Z</cp:lastPrinted>
  <dcterms:modified xsi:type="dcterms:W3CDTF">2026-06-11T20:16:57Z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0x010100F798063D64CFA74B8D2FF316BA57180C</vt:lpwstr>
  </property>
</Properties>
</file>