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en\Paarden\Kring West Brabant\West Brabant Cup\"/>
    </mc:Choice>
  </mc:AlternateContent>
  <xr:revisionPtr revIDLastSave="0" documentId="8_{9DCEFB8A-704A-43F9-AEE0-D1E2C1368D21}" xr6:coauthVersionLast="47" xr6:coauthVersionMax="47" xr10:uidLastSave="{00000000-0000-0000-0000-000000000000}"/>
  <bookViews>
    <workbookView xWindow="-108" yWindow="-108" windowWidth="23256" windowHeight="12456" tabRatio="500" activeTab="6" xr2:uid="{00000000-000D-0000-FFFF-FFFF00000000}"/>
  </bookViews>
  <sheets>
    <sheet name="Gereden wedstrijden" sheetId="1" r:id="rId1"/>
    <sheet name="0,80M" sheetId="8" r:id="rId2"/>
    <sheet name="0,90M" sheetId="7" r:id="rId3"/>
    <sheet name="1.00 M" sheetId="2" r:id="rId4"/>
    <sheet name="1.10 M" sheetId="3" r:id="rId5"/>
    <sheet name="1.20 M" sheetId="4" r:id="rId6"/>
    <sheet name="1.30  1,35 M" sheetId="5" r:id="rId7"/>
  </sheets>
  <definedNames>
    <definedName name="_xlnm._FilterDatabase" localSheetId="3" hidden="1">'1.00 M'!$A$3:$AX$40</definedName>
    <definedName name="_xlnm._FilterDatabase" localSheetId="4" hidden="1">'1.10 M'!$A$3:$AY$49</definedName>
    <definedName name="_xlnm._FilterDatabase" localSheetId="5" hidden="1">'1.20 M'!$A$3:$AY$31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7" i="7" l="1"/>
  <c r="M11" i="7"/>
  <c r="M31" i="7"/>
  <c r="M4" i="7"/>
  <c r="M13" i="7"/>
  <c r="M8" i="7"/>
  <c r="M5" i="7"/>
  <c r="M6" i="7"/>
  <c r="M10" i="7"/>
  <c r="M9" i="7"/>
  <c r="M30" i="7"/>
  <c r="M17" i="7"/>
  <c r="M29" i="7"/>
  <c r="M25" i="7"/>
  <c r="M12" i="7"/>
  <c r="M14" i="7"/>
  <c r="M15" i="7"/>
  <c r="M16" i="7"/>
  <c r="M32" i="7"/>
  <c r="M19" i="7"/>
  <c r="M20" i="7"/>
  <c r="M21" i="7"/>
  <c r="M33" i="7"/>
  <c r="M22" i="7"/>
  <c r="M23" i="7"/>
  <c r="M26" i="7"/>
  <c r="M27" i="7"/>
  <c r="M28" i="7"/>
  <c r="M24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18" i="7"/>
  <c r="K7" i="7"/>
  <c r="K11" i="7"/>
  <c r="K31" i="7"/>
  <c r="K4" i="7"/>
  <c r="K13" i="7"/>
  <c r="K8" i="7"/>
  <c r="K5" i="7"/>
  <c r="K6" i="7"/>
  <c r="K10" i="7"/>
  <c r="K9" i="7"/>
  <c r="K30" i="7"/>
  <c r="K17" i="7"/>
  <c r="K29" i="7"/>
  <c r="K25" i="7"/>
  <c r="K12" i="7"/>
  <c r="K14" i="7"/>
  <c r="K15" i="7"/>
  <c r="K16" i="7"/>
  <c r="K32" i="7"/>
  <c r="K19" i="7"/>
  <c r="K20" i="7"/>
  <c r="K21" i="7"/>
  <c r="K33" i="7"/>
  <c r="K22" i="7"/>
  <c r="K23" i="7"/>
  <c r="K26" i="7"/>
  <c r="K27" i="7"/>
  <c r="K28" i="7"/>
  <c r="K24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18" i="7"/>
  <c r="M5" i="8"/>
  <c r="M4" i="8"/>
  <c r="M8" i="8"/>
  <c r="M23" i="8"/>
  <c r="M7" i="8"/>
  <c r="M6" i="8"/>
  <c r="M9" i="8"/>
  <c r="M11" i="8"/>
  <c r="M12" i="8"/>
  <c r="M13" i="8"/>
  <c r="M14" i="8"/>
  <c r="M15" i="8"/>
  <c r="M17" i="8"/>
  <c r="M18" i="8"/>
  <c r="M20" i="8"/>
  <c r="M21" i="8"/>
  <c r="M10" i="8"/>
  <c r="M19" i="8"/>
  <c r="M22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16" i="8"/>
  <c r="K5" i="8"/>
  <c r="K4" i="8"/>
  <c r="K8" i="8"/>
  <c r="K23" i="8"/>
  <c r="K7" i="8"/>
  <c r="K6" i="8"/>
  <c r="K9" i="8"/>
  <c r="K11" i="8"/>
  <c r="K12" i="8"/>
  <c r="K13" i="8"/>
  <c r="K14" i="8"/>
  <c r="K15" i="8"/>
  <c r="K17" i="8"/>
  <c r="K18" i="8"/>
  <c r="K20" i="8"/>
  <c r="K21" i="8"/>
  <c r="K10" i="8"/>
  <c r="K19" i="8"/>
  <c r="K2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16" i="8"/>
  <c r="O9" i="3"/>
  <c r="Q9" i="3"/>
  <c r="N9" i="3" s="1"/>
  <c r="O6" i="3"/>
  <c r="Q6" i="3"/>
  <c r="N6" i="3" s="1"/>
  <c r="O8" i="3"/>
  <c r="Q8" i="3"/>
  <c r="N8" i="3" s="1"/>
  <c r="O39" i="3"/>
  <c r="Q39" i="3"/>
  <c r="N39" i="3" s="1"/>
  <c r="O40" i="3"/>
  <c r="Q40" i="3"/>
  <c r="N40" i="3" s="1"/>
  <c r="O41" i="3"/>
  <c r="Q41" i="3"/>
  <c r="N41" i="3" s="1"/>
  <c r="O16" i="3"/>
  <c r="Q16" i="3"/>
  <c r="N16" i="3" s="1"/>
  <c r="O42" i="3"/>
  <c r="Q42" i="3"/>
  <c r="N42" i="3" s="1"/>
  <c r="O43" i="3"/>
  <c r="Q43" i="3"/>
  <c r="N43" i="3" s="1"/>
  <c r="O44" i="3"/>
  <c r="Q44" i="3"/>
  <c r="N44" i="3" s="1"/>
  <c r="O18" i="3"/>
  <c r="Q18" i="3"/>
  <c r="N18" i="3" s="1"/>
  <c r="O20" i="3"/>
  <c r="Q20" i="3"/>
  <c r="N20" i="3" s="1"/>
  <c r="O45" i="3"/>
  <c r="Q45" i="3"/>
  <c r="N45" i="3" s="1"/>
  <c r="O46" i="3"/>
  <c r="Q46" i="3"/>
  <c r="N46" i="3" s="1"/>
  <c r="O47" i="3"/>
  <c r="Q47" i="3"/>
  <c r="N47" i="3" s="1"/>
  <c r="O22" i="3"/>
  <c r="Q22" i="3"/>
  <c r="N22" i="3" s="1"/>
  <c r="O24" i="3"/>
  <c r="Q24" i="3"/>
  <c r="N24" i="3" s="1"/>
  <c r="O48" i="3"/>
  <c r="Q48" i="3"/>
  <c r="N48" i="3" s="1"/>
  <c r="O26" i="3"/>
  <c r="Q26" i="3"/>
  <c r="N26" i="3" s="1"/>
  <c r="O27" i="3"/>
  <c r="Q27" i="3"/>
  <c r="N27" i="3" s="1"/>
  <c r="O28" i="3"/>
  <c r="Q28" i="3"/>
  <c r="N28" i="3" s="1"/>
  <c r="O29" i="3"/>
  <c r="Q29" i="3"/>
  <c r="N29" i="3" s="1"/>
  <c r="O30" i="3"/>
  <c r="Q30" i="3"/>
  <c r="N30" i="3" s="1"/>
  <c r="O31" i="3"/>
  <c r="Q31" i="3"/>
  <c r="N31" i="3" s="1"/>
  <c r="O32" i="3"/>
  <c r="Q32" i="3"/>
  <c r="N32" i="3" s="1"/>
  <c r="O33" i="3"/>
  <c r="Q33" i="3"/>
  <c r="N33" i="3" s="1"/>
  <c r="O49" i="3"/>
  <c r="Q49" i="3"/>
  <c r="N49" i="3" s="1"/>
  <c r="O20" i="4"/>
  <c r="O16" i="4"/>
  <c r="O32" i="4"/>
  <c r="O17" i="4"/>
  <c r="O19" i="4"/>
  <c r="O21" i="4"/>
  <c r="O23" i="4"/>
  <c r="O24" i="4"/>
  <c r="O25" i="4"/>
  <c r="O26" i="4"/>
  <c r="O27" i="4"/>
  <c r="O28" i="4"/>
  <c r="Q28" i="4"/>
  <c r="N28" i="4" s="1"/>
  <c r="Q27" i="4"/>
  <c r="N27" i="4" s="1"/>
  <c r="Q26" i="4"/>
  <c r="N26" i="4" s="1"/>
  <c r="Q25" i="4"/>
  <c r="N25" i="4" s="1"/>
  <c r="Q24" i="4"/>
  <c r="N24" i="4" s="1"/>
  <c r="Q23" i="4"/>
  <c r="N23" i="4" s="1"/>
  <c r="Q21" i="4"/>
  <c r="N21" i="4" s="1"/>
  <c r="Q19" i="4"/>
  <c r="N19" i="4" s="1"/>
  <c r="Q17" i="4"/>
  <c r="N17" i="4" s="1"/>
  <c r="Q32" i="4"/>
  <c r="N32" i="4" s="1"/>
  <c r="Q16" i="4"/>
  <c r="N16" i="4" s="1"/>
  <c r="O15" i="4"/>
  <c r="Q15" i="4"/>
  <c r="N15" i="4" s="1"/>
  <c r="O14" i="4"/>
  <c r="Q14" i="4"/>
  <c r="N14" i="4" s="1"/>
  <c r="O13" i="4"/>
  <c r="Q13" i="4"/>
  <c r="N13" i="4" s="1"/>
  <c r="O12" i="4"/>
  <c r="Q12" i="4"/>
  <c r="N12" i="4" s="1"/>
  <c r="O7" i="3"/>
  <c r="Q7" i="3"/>
  <c r="N7" i="3" s="1"/>
  <c r="O13" i="3"/>
  <c r="Q13" i="3"/>
  <c r="N13" i="3" s="1"/>
  <c r="O10" i="3"/>
  <c r="Q10" i="3"/>
  <c r="N10" i="3" s="1"/>
  <c r="Q34" i="3"/>
  <c r="N34" i="3" s="1"/>
  <c r="O34" i="3" s="1"/>
  <c r="Q35" i="3"/>
  <c r="N35" i="3" s="1"/>
  <c r="O35" i="3" s="1"/>
  <c r="O12" i="3"/>
  <c r="Q12" i="3"/>
  <c r="N12" i="3" s="1"/>
  <c r="O15" i="3"/>
  <c r="Q15" i="3"/>
  <c r="N15" i="3" s="1"/>
  <c r="O36" i="3"/>
  <c r="Q36" i="3"/>
  <c r="N36" i="3" s="1"/>
  <c r="O37" i="3"/>
  <c r="Q37" i="3"/>
  <c r="N37" i="3" s="1"/>
  <c r="O38" i="3"/>
  <c r="Q38" i="3"/>
  <c r="N38" i="3" s="1"/>
  <c r="O19" i="3"/>
  <c r="Q19" i="3"/>
  <c r="N19" i="3" s="1"/>
  <c r="O4" i="3"/>
  <c r="Q4" i="3"/>
  <c r="N4" i="3" s="1"/>
  <c r="O14" i="3"/>
  <c r="Q14" i="3"/>
  <c r="N14" i="3" s="1"/>
  <c r="O5" i="3"/>
  <c r="Q5" i="3"/>
  <c r="N5" i="3" s="1"/>
  <c r="O11" i="3"/>
  <c r="Q11" i="3"/>
  <c r="N11" i="3" s="1"/>
  <c r="O17" i="3"/>
  <c r="Q17" i="3"/>
  <c r="N17" i="3" s="1"/>
  <c r="O25" i="3"/>
  <c r="Q25" i="3"/>
  <c r="N25" i="3" s="1"/>
  <c r="O21" i="3"/>
  <c r="Q21" i="3"/>
  <c r="N21" i="3" s="1"/>
  <c r="O23" i="3"/>
  <c r="Q23" i="3"/>
  <c r="N23" i="3" s="1"/>
  <c r="Q19" i="5"/>
  <c r="N19" i="5" s="1"/>
  <c r="O19" i="5" s="1"/>
  <c r="Q18" i="5"/>
  <c r="N18" i="5" s="1"/>
  <c r="O18" i="5" s="1"/>
  <c r="Q17" i="5"/>
  <c r="N17" i="5" s="1"/>
  <c r="O17" i="5" s="1"/>
  <c r="Q16" i="5"/>
  <c r="N16" i="5" s="1"/>
  <c r="O16" i="5" s="1"/>
  <c r="Q15" i="5"/>
  <c r="N15" i="5" s="1"/>
  <c r="O15" i="5" s="1"/>
  <c r="Q11" i="5"/>
  <c r="N11" i="5" s="1"/>
  <c r="O11" i="5" s="1"/>
  <c r="Q12" i="5"/>
  <c r="N12" i="5" s="1"/>
  <c r="O12" i="5" s="1"/>
  <c r="Q14" i="5"/>
  <c r="N14" i="5" s="1"/>
  <c r="O14" i="5" s="1"/>
  <c r="Q13" i="5"/>
  <c r="N13" i="5" s="1"/>
  <c r="O13" i="5" s="1"/>
  <c r="Q9" i="5"/>
  <c r="N9" i="5" s="1"/>
  <c r="O9" i="5" s="1"/>
  <c r="Q6" i="5"/>
  <c r="N6" i="5" s="1"/>
  <c r="O6" i="5" s="1"/>
  <c r="Q10" i="5"/>
  <c r="N10" i="5" s="1"/>
  <c r="O10" i="5" s="1"/>
  <c r="Q8" i="5"/>
  <c r="N8" i="5" s="1"/>
  <c r="O8" i="5" s="1"/>
  <c r="Q5" i="5"/>
  <c r="N5" i="5" s="1"/>
  <c r="O5" i="5" s="1"/>
  <c r="Q4" i="5"/>
  <c r="N4" i="5" s="1"/>
  <c r="O4" i="5" s="1"/>
  <c r="Q7" i="5"/>
  <c r="N7" i="5" s="1"/>
  <c r="O7" i="5" s="1"/>
  <c r="Q18" i="4"/>
  <c r="N18" i="4" s="1"/>
  <c r="O18" i="4"/>
  <c r="Q7" i="4"/>
  <c r="N7" i="4" s="1"/>
  <c r="O7" i="4" s="1"/>
  <c r="Q4" i="4"/>
  <c r="N4" i="4" s="1"/>
  <c r="O4" i="4"/>
  <c r="Q30" i="4"/>
  <c r="N30" i="4" s="1"/>
  <c r="O30" i="4"/>
  <c r="Q29" i="4"/>
  <c r="N29" i="4" s="1"/>
  <c r="O29" i="4"/>
  <c r="Q22" i="4"/>
  <c r="N22" i="4" s="1"/>
  <c r="O22" i="4" s="1"/>
  <c r="Q5" i="4"/>
  <c r="N5" i="4" s="1"/>
  <c r="O5" i="4"/>
  <c r="Q8" i="4"/>
  <c r="N8" i="4" s="1"/>
  <c r="O8" i="4"/>
  <c r="Q31" i="4"/>
  <c r="N31" i="4" s="1"/>
  <c r="O31" i="4"/>
  <c r="Q11" i="4"/>
  <c r="N11" i="4" s="1"/>
  <c r="O11" i="4"/>
  <c r="Q9" i="4"/>
  <c r="N9" i="4" s="1"/>
  <c r="O9" i="4"/>
  <c r="Q10" i="4"/>
  <c r="N10" i="4" s="1"/>
  <c r="O10" i="4"/>
  <c r="Q6" i="4"/>
  <c r="N6" i="4" s="1"/>
  <c r="O6" i="4" s="1"/>
  <c r="P40" i="2"/>
  <c r="M40" i="2" s="1"/>
  <c r="N40" i="2" s="1"/>
  <c r="P39" i="2"/>
  <c r="M39" i="2" s="1"/>
  <c r="N39" i="2" s="1"/>
  <c r="P34" i="2"/>
  <c r="M34" i="2" s="1"/>
  <c r="N34" i="2" s="1"/>
  <c r="P32" i="2"/>
  <c r="M32" i="2" s="1"/>
  <c r="N32" i="2" s="1"/>
  <c r="P31" i="2"/>
  <c r="M31" i="2" s="1"/>
  <c r="N31" i="2" s="1"/>
  <c r="P29" i="2"/>
  <c r="M29" i="2" s="1"/>
  <c r="N29" i="2" s="1"/>
  <c r="P26" i="2"/>
  <c r="M26" i="2" s="1"/>
  <c r="N26" i="2" s="1"/>
  <c r="P24" i="2"/>
  <c r="M24" i="2" s="1"/>
  <c r="N24" i="2" s="1"/>
  <c r="P21" i="2"/>
  <c r="M21" i="2" s="1"/>
  <c r="N21" i="2" s="1"/>
  <c r="P20" i="2"/>
  <c r="M20" i="2" s="1"/>
  <c r="N20" i="2" s="1"/>
  <c r="P17" i="2"/>
  <c r="M17" i="2" s="1"/>
  <c r="N17" i="2" s="1"/>
  <c r="P16" i="2"/>
  <c r="M16" i="2" s="1"/>
  <c r="N16" i="2" s="1"/>
  <c r="P38" i="2"/>
  <c r="M38" i="2" s="1"/>
  <c r="N38" i="2" s="1"/>
  <c r="P30" i="2"/>
  <c r="M30" i="2" s="1"/>
  <c r="N30" i="2" s="1"/>
  <c r="P25" i="2"/>
  <c r="M25" i="2" s="1"/>
  <c r="N25" i="2" s="1"/>
  <c r="P23" i="2"/>
  <c r="M23" i="2" s="1"/>
  <c r="N23" i="2" s="1"/>
  <c r="P15" i="2"/>
  <c r="M15" i="2" s="1"/>
  <c r="N15" i="2" s="1"/>
  <c r="P28" i="2"/>
  <c r="M28" i="2" s="1"/>
  <c r="N28" i="2" s="1"/>
  <c r="P33" i="2"/>
  <c r="M33" i="2" s="1"/>
  <c r="N33" i="2" s="1"/>
  <c r="P10" i="2"/>
  <c r="M10" i="2" s="1"/>
  <c r="N10" i="2" s="1"/>
  <c r="P18" i="2"/>
  <c r="M18" i="2" s="1"/>
  <c r="N18" i="2" s="1"/>
  <c r="P12" i="2"/>
  <c r="M12" i="2" s="1"/>
  <c r="N12" i="2" s="1"/>
  <c r="P11" i="2"/>
  <c r="M11" i="2" s="1"/>
  <c r="N11" i="2" s="1"/>
  <c r="P14" i="2"/>
  <c r="M14" i="2" s="1"/>
  <c r="N14" i="2" s="1"/>
  <c r="P19" i="2"/>
  <c r="M19" i="2" s="1"/>
  <c r="N19" i="2" s="1"/>
  <c r="P37" i="2"/>
  <c r="M37" i="2" s="1"/>
  <c r="N37" i="2" s="1"/>
  <c r="P9" i="2"/>
  <c r="M9" i="2" s="1"/>
  <c r="N9" i="2" s="1"/>
  <c r="P27" i="2"/>
  <c r="M27" i="2" s="1"/>
  <c r="N27" i="2" s="1"/>
  <c r="P6" i="2"/>
  <c r="M6" i="2" s="1"/>
  <c r="N6" i="2" s="1"/>
  <c r="P7" i="2"/>
  <c r="M7" i="2" s="1"/>
  <c r="N7" i="2" s="1"/>
  <c r="P36" i="2"/>
  <c r="M36" i="2" s="1"/>
  <c r="N36" i="2" s="1"/>
  <c r="P4" i="2"/>
  <c r="M4" i="2" s="1"/>
  <c r="N4" i="2" s="1"/>
  <c r="P13" i="2"/>
  <c r="M13" i="2" s="1"/>
  <c r="N13" i="2" s="1"/>
  <c r="P22" i="2"/>
  <c r="M22" i="2" s="1"/>
  <c r="N22" i="2" s="1"/>
  <c r="P35" i="2"/>
  <c r="M35" i="2" s="1"/>
  <c r="N35" i="2" s="1"/>
  <c r="P8" i="2"/>
  <c r="M8" i="2" s="1"/>
  <c r="N8" i="2" s="1"/>
  <c r="P5" i="2"/>
  <c r="M5" i="2" s="1"/>
  <c r="N5" i="2" s="1"/>
</calcChain>
</file>

<file path=xl/sharedStrings.xml><?xml version="1.0" encoding="utf-8"?>
<sst xmlns="http://schemas.openxmlformats.org/spreadsheetml/2006/main" count="816" uniqueCount="284">
  <si>
    <t>Gereden wedstrijden</t>
  </si>
  <si>
    <t xml:space="preserve">Afvaardigingen naar regio kampioenschap: </t>
  </si>
  <si>
    <t>Halsteren</t>
  </si>
  <si>
    <t>Bavel</t>
  </si>
  <si>
    <t>Hulp kolom 1</t>
  </si>
  <si>
    <t>Hulp kolom 2</t>
  </si>
  <si>
    <t>Rang</t>
  </si>
  <si>
    <t>Comb.nr</t>
  </si>
  <si>
    <t>Ruiter</t>
  </si>
  <si>
    <t>Paard</t>
  </si>
  <si>
    <t>Klasse</t>
  </si>
  <si>
    <t>Cat.</t>
  </si>
  <si>
    <t>W1</t>
  </si>
  <si>
    <t>W2</t>
  </si>
  <si>
    <t>W3</t>
  </si>
  <si>
    <t>W5</t>
  </si>
  <si>
    <t>W6</t>
  </si>
  <si>
    <t>Punten</t>
  </si>
  <si>
    <t># starts</t>
  </si>
  <si>
    <t xml:space="preserve">1.00 </t>
  </si>
  <si>
    <t>P</t>
  </si>
  <si>
    <t>Nimbus 2000</t>
  </si>
  <si>
    <t>Sofie Mathijssen</t>
  </si>
  <si>
    <t>Kate</t>
  </si>
  <si>
    <t>Nick Bastiaanssen</t>
  </si>
  <si>
    <t>Narrow Z</t>
  </si>
  <si>
    <t>Tess Hendrickx</t>
  </si>
  <si>
    <t>Newphonie</t>
  </si>
  <si>
    <t>Driesprong's Serania van Maarle</t>
  </si>
  <si>
    <t>Anne Dircken</t>
  </si>
  <si>
    <t>Caroline Breure</t>
  </si>
  <si>
    <t>Aalbrinkhoeve's Cindy</t>
  </si>
  <si>
    <t>Iris Kools</t>
  </si>
  <si>
    <t>Romeo van het Roversnest</t>
  </si>
  <si>
    <t>O'Messi</t>
  </si>
  <si>
    <t>Quincy Huiswoud</t>
  </si>
  <si>
    <t>Millstream's Kasara</t>
  </si>
  <si>
    <t>Merel Tielen</t>
  </si>
  <si>
    <t>L</t>
  </si>
  <si>
    <t>1.10</t>
  </si>
  <si>
    <t>Antrax</t>
  </si>
  <si>
    <t>843340FB</t>
  </si>
  <si>
    <t>Lin Segers</t>
  </si>
  <si>
    <t>Zyrah</t>
  </si>
  <si>
    <t>Annelin Schrauwen</t>
  </si>
  <si>
    <t>Olize</t>
  </si>
  <si>
    <t>Good Luck</t>
  </si>
  <si>
    <t>Magdalena van HD</t>
  </si>
  <si>
    <t>Brian Martens</t>
  </si>
  <si>
    <t>Patricia Nouws</t>
  </si>
  <si>
    <t>Wendy Soeteman</t>
  </si>
  <si>
    <t>Demi Altena</t>
  </si>
  <si>
    <t>Quattro</t>
  </si>
  <si>
    <t>Britt Bakker</t>
  </si>
  <si>
    <t>Beluga</t>
  </si>
  <si>
    <t>Lavita</t>
  </si>
  <si>
    <t>Suzanne Raming</t>
  </si>
  <si>
    <t>Marée Jansen</t>
  </si>
  <si>
    <t>1.20</t>
  </si>
  <si>
    <t>Kir Royal</t>
  </si>
  <si>
    <t>Laura Hendriks</t>
  </si>
  <si>
    <t>Pieter Vreman</t>
  </si>
  <si>
    <t>Mylord</t>
  </si>
  <si>
    <t>Brian Kommers</t>
  </si>
  <si>
    <t>Christy Dictus</t>
  </si>
  <si>
    <t>819241PB</t>
  </si>
  <si>
    <t>730547SR</t>
  </si>
  <si>
    <t>10 mei 2025</t>
  </si>
  <si>
    <t>Etten-Leur</t>
  </si>
  <si>
    <t>21-06-2025</t>
  </si>
  <si>
    <t>Elies van der Graaff</t>
  </si>
  <si>
    <t>Madam Mik Mak Hn</t>
  </si>
  <si>
    <t>Melissa Masseurs</t>
  </si>
  <si>
    <t>Rambo</t>
  </si>
  <si>
    <t>Liv Rikken</t>
  </si>
  <si>
    <t>Quiana van de Haringslede</t>
  </si>
  <si>
    <t>Chupa chup CDH Z</t>
  </si>
  <si>
    <t>Esri Konings</t>
  </si>
  <si>
    <t>Genève U Z</t>
  </si>
  <si>
    <t>Yoni Bulterys</t>
  </si>
  <si>
    <t>Etareusa Wildrick</t>
  </si>
  <si>
    <t>Leila Van Laerhoven</t>
  </si>
  <si>
    <t>Whisper</t>
  </si>
  <si>
    <t>Easy Eady Z</t>
  </si>
  <si>
    <t>Magic Black</t>
  </si>
  <si>
    <t>Red Devil</t>
  </si>
  <si>
    <t>Cassidy van Equi Center</t>
  </si>
  <si>
    <t>Bloem Van der Bom</t>
  </si>
  <si>
    <t>Cato</t>
  </si>
  <si>
    <t>Sanne Schoonen</t>
  </si>
  <si>
    <t>Zibute</t>
  </si>
  <si>
    <t>Kelly Van Loon</t>
  </si>
  <si>
    <t>Fer</t>
  </si>
  <si>
    <t>Sterre van der Sanden</t>
  </si>
  <si>
    <t>Nacho van de Bernsehoeve Z</t>
  </si>
  <si>
    <t>Sylvia Pertijs</t>
  </si>
  <si>
    <t>Vamaros</t>
  </si>
  <si>
    <t>Sophie Evers</t>
  </si>
  <si>
    <t>Utopia</t>
  </si>
  <si>
    <t>Lonneke Willemen</t>
  </si>
  <si>
    <t>Hallo-mina</t>
  </si>
  <si>
    <t>Kelly Kreeft</t>
  </si>
  <si>
    <t>Princetorius van de Osseweide</t>
  </si>
  <si>
    <t>Phoenix</t>
  </si>
  <si>
    <t>Margo Van Nijnatten</t>
  </si>
  <si>
    <t>Olandosa J.K. B</t>
  </si>
  <si>
    <t>Ovirginity</t>
  </si>
  <si>
    <t>Mirthe van Roey</t>
  </si>
  <si>
    <t>Okita van ´t Broekend</t>
  </si>
  <si>
    <t>Puriana Pandour R</t>
  </si>
  <si>
    <t>Sabine van Gaalen</t>
  </si>
  <si>
    <t>Holy Heart Queen Z</t>
  </si>
  <si>
    <t>Tess Aerts</t>
  </si>
  <si>
    <t>Cabrio Ice</t>
  </si>
  <si>
    <t>Obsession</t>
  </si>
  <si>
    <t>Zivago Z</t>
  </si>
  <si>
    <t>Chinouk Dieters</t>
  </si>
  <si>
    <t>Kamikaze TMS Z</t>
  </si>
  <si>
    <t>Dollar's for me CWG Z</t>
  </si>
  <si>
    <t>Nicky van Dijk</t>
  </si>
  <si>
    <t>Quincy Jones van het Witte Huis Z</t>
  </si>
  <si>
    <t>Kelly Van Wesenbeeck</t>
  </si>
  <si>
    <t>Britt Van den Eijnden</t>
  </si>
  <si>
    <t>Pyriet</t>
  </si>
  <si>
    <t>Maaike Van Meer</t>
  </si>
  <si>
    <t>Cool Factor van de Vijfheide Z</t>
  </si>
  <si>
    <t>Hot shot yh</t>
  </si>
  <si>
    <t>OMG</t>
  </si>
  <si>
    <t>Stef Vanaert</t>
  </si>
  <si>
    <t>Asha Z</t>
  </si>
  <si>
    <t>Iris Hendrickx</t>
  </si>
  <si>
    <t>Tirza van het Hellegat</t>
  </si>
  <si>
    <t>Odini</t>
  </si>
  <si>
    <t>Leandro Van Weltevreden</t>
  </si>
  <si>
    <t>Christel Schalk</t>
  </si>
  <si>
    <t>Cerida</t>
  </si>
  <si>
    <t>Christel Verdaasdonk - Roks</t>
  </si>
  <si>
    <t>Evi de Bruijn</t>
  </si>
  <si>
    <t>Cooper Z</t>
  </si>
  <si>
    <t>Maurice van Vliet</t>
  </si>
  <si>
    <t>Paardenwagentje.NL Poker MVV</t>
  </si>
  <si>
    <t>Orlana</t>
  </si>
  <si>
    <t>Mikki</t>
  </si>
  <si>
    <t>Quibus Van Landzicht Z</t>
  </si>
  <si>
    <t>10/05/2025</t>
  </si>
  <si>
    <t>21/06/2025</t>
  </si>
  <si>
    <t>Bronx</t>
  </si>
  <si>
    <t>Onora Se</t>
  </si>
  <si>
    <t>Beau Van Broekhoven</t>
  </si>
  <si>
    <t>Jolie Van Perbeemd</t>
  </si>
  <si>
    <t>Melanie van de Graaf</t>
  </si>
  <si>
    <t>Hilde</t>
  </si>
  <si>
    <t>O Special</t>
  </si>
  <si>
    <t>Elvira Kwakernaak</t>
  </si>
  <si>
    <t>Zirocco Bru B Z</t>
  </si>
  <si>
    <t>Joelle Muijres</t>
  </si>
  <si>
    <t>Kobalt Express Ws</t>
  </si>
  <si>
    <t>Eclat du Bourbecq</t>
  </si>
  <si>
    <t>Hilde Uijtdewillegen - De Jong</t>
  </si>
  <si>
    <t>Daillant B</t>
  </si>
  <si>
    <t>Mai-Lan Thissen</t>
  </si>
  <si>
    <t>Coco kan het</t>
  </si>
  <si>
    <t>Chantal Jansen</t>
  </si>
  <si>
    <t>Evis The Man</t>
  </si>
  <si>
    <t>Lieve Knook</t>
  </si>
  <si>
    <t>enrique</t>
  </si>
  <si>
    <t>Restyle</t>
  </si>
  <si>
    <t>Maaike Theunis</t>
  </si>
  <si>
    <t>Catanga</t>
  </si>
  <si>
    <t>Jolie Frik</t>
  </si>
  <si>
    <t>Pearl</t>
  </si>
  <si>
    <t>Rachelle van de Luijtgaarden</t>
  </si>
  <si>
    <t>Irocco Blue</t>
  </si>
  <si>
    <t>Jenie Nesztovidisz</t>
  </si>
  <si>
    <t>One Of Two M</t>
  </si>
  <si>
    <t>Annemarie Naalden</t>
  </si>
  <si>
    <t>Madessa</t>
  </si>
  <si>
    <t>Quinora Klop</t>
  </si>
  <si>
    <t>Star van de Mariskahoeve Q</t>
  </si>
  <si>
    <t>Ocati</t>
  </si>
  <si>
    <t>Mokkadia</t>
  </si>
  <si>
    <t>Veerle Witte</t>
  </si>
  <si>
    <t>Powerful</t>
  </si>
  <si>
    <t>Francesco Pinxteren</t>
  </si>
  <si>
    <t>Piekeboe</t>
  </si>
  <si>
    <t>Micky Luijckx</t>
  </si>
  <si>
    <t>Karpe Diem</t>
  </si>
  <si>
    <t>Lotte Wodrada</t>
  </si>
  <si>
    <t>Rodessa B</t>
  </si>
  <si>
    <t>Charis Willemsen</t>
  </si>
  <si>
    <t>Ublesse</t>
  </si>
  <si>
    <t>Mokkadia Bellando Horses Z</t>
  </si>
  <si>
    <t>Lizzy Schoonen</t>
  </si>
  <si>
    <t>Maks Van Hoeve Oorterschutinge</t>
  </si>
  <si>
    <t>Rouva</t>
  </si>
  <si>
    <t>Bregje Martens</t>
  </si>
  <si>
    <t>Rebellion</t>
  </si>
  <si>
    <t>Emma Van Dorst</t>
  </si>
  <si>
    <t>Flynn</t>
  </si>
  <si>
    <t>Aiyana Viergever</t>
  </si>
  <si>
    <t>Kavalinia SV Z</t>
  </si>
  <si>
    <t>Anouk Van der Velde</t>
  </si>
  <si>
    <t>Chelsea du mas d’eole Z</t>
  </si>
  <si>
    <t>Urgenza V/h Hellegat</t>
  </si>
  <si>
    <t>Daisy Leijenhorst</t>
  </si>
  <si>
    <t>High hill</t>
  </si>
  <si>
    <t>Elin Reijnders</t>
  </si>
  <si>
    <t>Jamorka</t>
  </si>
  <si>
    <t>Wilma De Bruijn - Roks</t>
  </si>
  <si>
    <t>Novasthar</t>
  </si>
  <si>
    <t>Yvette Bogaert</t>
  </si>
  <si>
    <t>Adonis</t>
  </si>
  <si>
    <t>Dian De Jong</t>
  </si>
  <si>
    <t>Off limits</t>
  </si>
  <si>
    <t>I AM A SPECIAL GIFT Z</t>
  </si>
  <si>
    <t>Sjoerd Vrijhoeven</t>
  </si>
  <si>
    <t>Cabana-Zeldenrust Z</t>
  </si>
  <si>
    <t>Cassanova Zeldenrust Z</t>
  </si>
  <si>
    <t>Nicole Knippels - Van Oversteeg</t>
  </si>
  <si>
    <t>Dior Zeldenrust</t>
  </si>
  <si>
    <t>Tom Kuijer</t>
  </si>
  <si>
    <t>Tom van de Helle</t>
  </si>
  <si>
    <t>Katja Busser</t>
  </si>
  <si>
    <t>Maserati</t>
  </si>
  <si>
    <t>Heidehoeve´s Easter</t>
  </si>
  <si>
    <t>Astrid van der Poel - De Groot</t>
  </si>
  <si>
    <t>Lets fight vdp</t>
  </si>
  <si>
    <t>Maria Jorgensen</t>
  </si>
  <si>
    <t>Balou Z</t>
  </si>
  <si>
    <t>Halobke</t>
  </si>
  <si>
    <t>Fleur Vergouwen</t>
  </si>
  <si>
    <t>Ulior de Celland</t>
  </si>
  <si>
    <t>Floor Weemaes</t>
  </si>
  <si>
    <t>Nalina</t>
  </si>
  <si>
    <t>Q.pido Z</t>
  </si>
  <si>
    <t>Denize Van der Poel</t>
  </si>
  <si>
    <t>colanda vdp</t>
  </si>
  <si>
    <t>Vicky De Visser</t>
  </si>
  <si>
    <t>Itsherday Z</t>
  </si>
  <si>
    <t>Olynthos</t>
  </si>
  <si>
    <t>Joyce Franken</t>
  </si>
  <si>
    <t>Hallah</t>
  </si>
  <si>
    <t>Annabel Van Sprundel</t>
  </si>
  <si>
    <t>Cicciolina</t>
  </si>
  <si>
    <t>Iris Van Egerschot</t>
  </si>
  <si>
    <t>Kadanza</t>
  </si>
  <si>
    <t>Unique van de Hoenderheide</t>
  </si>
  <si>
    <t>Maylinde</t>
  </si>
  <si>
    <t>kaylinn-cerise</t>
  </si>
  <si>
    <t>Katinka Van Nieuwenhuyzen</t>
  </si>
  <si>
    <t>Omydesther</t>
  </si>
  <si>
    <t>Lieke Kouters</t>
  </si>
  <si>
    <t>Ocean's Blue</t>
  </si>
  <si>
    <t>Brian Hellemons</t>
  </si>
  <si>
    <t>Primavesther</t>
  </si>
  <si>
    <t>Jorn Van Kuijk</t>
  </si>
  <si>
    <t>Pleasure</t>
  </si>
  <si>
    <t>Robin Van der Zanden</t>
  </si>
  <si>
    <t>Ventry RZ</t>
  </si>
  <si>
    <t>Lisanne Verdonk</t>
  </si>
  <si>
    <t>Oh oh wat mooi</t>
  </si>
  <si>
    <t>Rebecca Hellemons</t>
  </si>
  <si>
    <t>Pastha</t>
  </si>
  <si>
    <t>Sem Luykx</t>
  </si>
  <si>
    <t>Contador 23</t>
  </si>
  <si>
    <t>Gimli van't Glemhof Z</t>
  </si>
  <si>
    <t>Sterre van de Noordheuvel</t>
  </si>
  <si>
    <t>Marloes De Jong</t>
  </si>
  <si>
    <t>Nonsense</t>
  </si>
  <si>
    <t>Fleur van Eijden</t>
  </si>
  <si>
    <t>Reggae van de Plataan</t>
  </si>
  <si>
    <t>Rene Karremans</t>
  </si>
  <si>
    <t>Nibb It</t>
  </si>
  <si>
    <t>Feline Oomen</t>
  </si>
  <si>
    <t>Eldento</t>
  </si>
  <si>
    <t>Luke Suijkerbuijk</t>
  </si>
  <si>
    <t>Tina Z</t>
  </si>
  <si>
    <t>Evi Peemen</t>
  </si>
  <si>
    <t>Jarrant V</t>
  </si>
  <si>
    <t>Special N Voice</t>
  </si>
  <si>
    <t>Navaro</t>
  </si>
  <si>
    <t>Jany Karremans</t>
  </si>
  <si>
    <t>View DK Z</t>
  </si>
  <si>
    <t>1.30/1,35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</si>
</sst>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yy"/>
  </numFmts>
  <fonts count="12" x14ac:knownFonts="1">
    <font>
      <sz val="11"/>
      <name val="Calibri"/>
      <charset val="1"/>
    </font>
    <font>
      <b/>
      <sz val="22"/>
      <name val="Arial"/>
      <charset val="1"/>
    </font>
    <font>
      <sz val="11"/>
      <name val="Calibri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charset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9" fontId="1" fillId="2" borderId="12" xfId="0" applyNumberFormat="1" applyFont="1" applyFill="1" applyBorder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0" fontId="0" fillId="0" borderId="19" xfId="0" applyBorder="1"/>
    <xf numFmtId="0" fontId="4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5" fillId="0" borderId="19" xfId="0" applyNumberFormat="1" applyFont="1" applyBorder="1"/>
    <xf numFmtId="0" fontId="5" fillId="0" borderId="19" xfId="0" applyFont="1" applyBorder="1"/>
    <xf numFmtId="49" fontId="5" fillId="2" borderId="19" xfId="0" applyNumberFormat="1" applyFont="1" applyFill="1" applyBorder="1"/>
    <xf numFmtId="0" fontId="6" fillId="2" borderId="4" xfId="0" applyFont="1" applyFill="1" applyBorder="1"/>
    <xf numFmtId="49" fontId="6" fillId="2" borderId="16" xfId="0" applyNumberFormat="1" applyFont="1" applyFill="1" applyBorder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/>
    <xf numFmtId="0" fontId="6" fillId="2" borderId="19" xfId="0" applyFont="1" applyFill="1" applyBorder="1"/>
    <xf numFmtId="0" fontId="6" fillId="0" borderId="0" xfId="0" applyFont="1"/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/>
    <xf numFmtId="0" fontId="6" fillId="2" borderId="0" xfId="0" applyFont="1" applyFill="1"/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1" xfId="0" applyFont="1" applyFill="1" applyBorder="1"/>
    <xf numFmtId="16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applyFont="1" applyFill="1" applyBorder="1"/>
    <xf numFmtId="49" fontId="6" fillId="2" borderId="17" xfId="0" applyNumberFormat="1" applyFont="1" applyFill="1" applyBorder="1" applyAlignment="1">
      <alignment vertical="center" wrapText="1"/>
    </xf>
    <xf numFmtId="49" fontId="6" fillId="2" borderId="17" xfId="0" applyNumberFormat="1" applyFont="1" applyFill="1" applyBorder="1"/>
    <xf numFmtId="0" fontId="6" fillId="2" borderId="17" xfId="0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6" fillId="0" borderId="19" xfId="0" applyFont="1" applyBorder="1"/>
    <xf numFmtId="0" fontId="7" fillId="0" borderId="19" xfId="0" applyFont="1" applyBorder="1"/>
    <xf numFmtId="0" fontId="7" fillId="2" borderId="19" xfId="0" applyFont="1" applyFill="1" applyBorder="1"/>
    <xf numFmtId="49" fontId="5" fillId="2" borderId="19" xfId="0" applyNumberFormat="1" applyFont="1" applyFill="1" applyBorder="1" applyAlignment="1">
      <alignment horizontal="center"/>
    </xf>
    <xf numFmtId="0" fontId="5" fillId="2" borderId="21" xfId="0" applyFont="1" applyFill="1" applyBorder="1"/>
    <xf numFmtId="49" fontId="6" fillId="2" borderId="0" xfId="0" applyNumberFormat="1" applyFont="1" applyFill="1" applyAlignment="1">
      <alignment vertical="center" wrapText="1"/>
    </xf>
    <xf numFmtId="165" fontId="6" fillId="2" borderId="0" xfId="0" applyNumberFormat="1" applyFont="1" applyFill="1" applyAlignment="1">
      <alignment horizontal="left"/>
    </xf>
    <xf numFmtId="0" fontId="6" fillId="2" borderId="17" xfId="0" applyFont="1" applyFill="1" applyBorder="1"/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2" fillId="0" borderId="19" xfId="0" applyFont="1" applyBorder="1"/>
    <xf numFmtId="0" fontId="2" fillId="0" borderId="0" xfId="0" applyFont="1"/>
    <xf numFmtId="49" fontId="6" fillId="2" borderId="0" xfId="0" applyNumberFormat="1" applyFont="1" applyFill="1" applyAlignment="1">
      <alignment horizontal="left"/>
    </xf>
    <xf numFmtId="49" fontId="7" fillId="0" borderId="19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/>
    </xf>
    <xf numFmtId="49" fontId="7" fillId="2" borderId="1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14" fontId="0" fillId="0" borderId="0" xfId="0" applyNumberFormat="1"/>
    <xf numFmtId="0" fontId="8" fillId="0" borderId="19" xfId="0" applyFont="1" applyBorder="1" applyAlignment="1">
      <alignment horizontal="center"/>
    </xf>
    <xf numFmtId="0" fontId="9" fillId="0" borderId="19" xfId="0" applyFont="1" applyBorder="1"/>
    <xf numFmtId="49" fontId="8" fillId="0" borderId="19" xfId="0" applyNumberFormat="1" applyFont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19" xfId="0" applyFont="1" applyBorder="1"/>
    <xf numFmtId="0" fontId="9" fillId="0" borderId="0" xfId="0" applyFont="1"/>
    <xf numFmtId="49" fontId="6" fillId="2" borderId="19" xfId="0" applyNumberFormat="1" applyFont="1" applyFill="1" applyBorder="1"/>
    <xf numFmtId="49" fontId="6" fillId="0" borderId="19" xfId="0" applyNumberFormat="1" applyFont="1" applyBorder="1"/>
    <xf numFmtId="0" fontId="6" fillId="2" borderId="22" xfId="0" applyFont="1" applyFill="1" applyBorder="1"/>
    <xf numFmtId="0" fontId="5" fillId="2" borderId="21" xfId="0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49" fontId="5" fillId="2" borderId="0" xfId="0" applyNumberFormat="1" applyFont="1" applyFill="1" applyAlignment="1">
      <alignment vertical="center" wrapText="1"/>
    </xf>
    <xf numFmtId="49" fontId="5" fillId="2" borderId="17" xfId="0" applyNumberFormat="1" applyFont="1" applyFill="1" applyBorder="1"/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17" xfId="0" applyFont="1" applyFill="1" applyBorder="1"/>
    <xf numFmtId="49" fontId="5" fillId="2" borderId="0" xfId="0" applyNumberFormat="1" applyFont="1" applyFill="1" applyAlignment="1">
      <alignment horizontal="left"/>
    </xf>
    <xf numFmtId="49" fontId="5" fillId="0" borderId="21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L8" sqref="L8"/>
    </sheetView>
  </sheetViews>
  <sheetFormatPr defaultColWidth="9.33203125" defaultRowHeight="14.4" x14ac:dyDescent="0.3"/>
  <sheetData>
    <row r="1" spans="1:12" ht="15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75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75" customHeight="1" x14ac:dyDescent="0.3">
      <c r="A5" s="4"/>
      <c r="B5" s="5"/>
      <c r="C5" s="5"/>
      <c r="D5" s="5"/>
      <c r="E5" s="5"/>
      <c r="F5" s="5"/>
      <c r="G5" s="7"/>
      <c r="H5" s="7"/>
      <c r="I5" s="7"/>
      <c r="J5" s="7"/>
      <c r="K5" s="7"/>
      <c r="L5" s="8"/>
    </row>
    <row r="6" spans="1:12" ht="16.5" customHeight="1" x14ac:dyDescent="0.3">
      <c r="A6" s="4"/>
      <c r="B6" s="5"/>
      <c r="C6" s="5"/>
      <c r="D6" s="5"/>
      <c r="E6" s="5"/>
      <c r="F6" s="9"/>
      <c r="G6" s="10"/>
      <c r="H6" s="11"/>
      <c r="I6" s="11"/>
      <c r="J6" s="11"/>
      <c r="K6" s="11"/>
      <c r="L6" s="12"/>
    </row>
    <row r="7" spans="1:12" ht="28.5" customHeight="1" x14ac:dyDescent="0.5">
      <c r="A7" s="4"/>
      <c r="B7" s="5"/>
      <c r="C7" s="5"/>
      <c r="D7" s="5"/>
      <c r="E7" s="5"/>
      <c r="F7" s="9"/>
      <c r="G7" s="13" t="s">
        <v>0</v>
      </c>
      <c r="H7" s="14"/>
      <c r="I7" s="5"/>
      <c r="J7" s="5"/>
      <c r="K7" s="5"/>
      <c r="L7" s="15">
        <v>2</v>
      </c>
    </row>
    <row r="8" spans="1:12" ht="15.75" customHeight="1" x14ac:dyDescent="0.3">
      <c r="A8" s="4"/>
      <c r="B8" s="5"/>
      <c r="C8" s="5"/>
      <c r="D8" s="5"/>
      <c r="E8" s="5"/>
      <c r="F8" s="9"/>
      <c r="G8" s="16"/>
      <c r="H8" s="7"/>
      <c r="I8" s="7"/>
      <c r="J8" s="7"/>
      <c r="K8" s="7"/>
      <c r="L8" s="17"/>
    </row>
    <row r="9" spans="1:12" ht="16.5" customHeight="1" x14ac:dyDescent="0.3">
      <c r="A9" s="4"/>
      <c r="B9" s="5"/>
      <c r="C9" s="5"/>
      <c r="D9" s="5"/>
      <c r="E9" s="5"/>
      <c r="F9" s="5"/>
      <c r="G9" s="11"/>
      <c r="H9" s="11"/>
      <c r="I9" s="11"/>
      <c r="J9" s="11"/>
      <c r="K9" s="11"/>
      <c r="L9" s="18"/>
    </row>
    <row r="10" spans="1:12" ht="15.75" customHeigh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</sheetData>
  <pageMargins left="0.7" right="0.7" top="0.75" bottom="0.75" header="0.511811023622047" footer="0.3"/>
  <pageSetup orientation="portrait" horizontalDpi="300" verticalDpi="300"/>
  <headerFooter>
    <oddFooter>&amp;C&amp;"Helvetica Neue,Standaard"&amp;12&amp;K000000&amp;P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068E-C46F-4D75-8C18-2D921247732C}">
  <dimension ref="A1:M57"/>
  <sheetViews>
    <sheetView workbookViewId="0">
      <selection activeCell="I1" sqref="I1:J1048576"/>
    </sheetView>
  </sheetViews>
  <sheetFormatPr defaultRowHeight="14.4" x14ac:dyDescent="0.3"/>
  <cols>
    <col min="2" max="2" width="16.88671875" bestFit="1" customWidth="1"/>
    <col min="3" max="3" width="22.77734375" bestFit="1" customWidth="1"/>
    <col min="6" max="6" width="10.88671875" bestFit="1" customWidth="1"/>
    <col min="7" max="8" width="10.5546875" bestFit="1" customWidth="1"/>
    <col min="9" max="10" width="0" hidden="1" customWidth="1"/>
  </cols>
  <sheetData>
    <row r="1" spans="1:13" x14ac:dyDescent="0.3">
      <c r="F1" t="s">
        <v>68</v>
      </c>
      <c r="G1" t="s">
        <v>2</v>
      </c>
      <c r="H1" t="s">
        <v>3</v>
      </c>
      <c r="I1" t="s">
        <v>4</v>
      </c>
      <c r="J1" t="s">
        <v>5</v>
      </c>
    </row>
    <row r="2" spans="1:13" x14ac:dyDescent="0.3">
      <c r="F2" s="75">
        <v>45787</v>
      </c>
      <c r="G2" s="75">
        <v>45806</v>
      </c>
      <c r="H2" s="75">
        <v>45829</v>
      </c>
    </row>
    <row r="3" spans="1:13" x14ac:dyDescent="0.3">
      <c r="A3" t="s">
        <v>6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K3" t="s">
        <v>17</v>
      </c>
      <c r="M3" t="s">
        <v>18</v>
      </c>
    </row>
    <row r="4" spans="1:13" x14ac:dyDescent="0.3">
      <c r="A4" s="25">
        <v>1</v>
      </c>
      <c r="B4" s="53" t="s">
        <v>74</v>
      </c>
      <c r="C4" s="53" t="s">
        <v>75</v>
      </c>
      <c r="D4" s="25">
        <v>0.8</v>
      </c>
      <c r="E4" s="25" t="s">
        <v>20</v>
      </c>
      <c r="F4" s="25">
        <v>2</v>
      </c>
      <c r="G4" s="25">
        <v>7</v>
      </c>
      <c r="H4" s="25"/>
      <c r="I4" s="25"/>
      <c r="J4" s="25">
        <v>0</v>
      </c>
      <c r="K4" s="27">
        <f t="shared" ref="K4:K35" si="0">SUM(F4:H4)-SUM(I4:J4)</f>
        <v>9</v>
      </c>
      <c r="L4" s="25"/>
      <c r="M4" s="62">
        <f t="shared" ref="M4:M35" si="1">COUNTIF(F4:H4,"&gt;0")</f>
        <v>2</v>
      </c>
    </row>
    <row r="5" spans="1:13" x14ac:dyDescent="0.3">
      <c r="A5" s="25">
        <v>2</v>
      </c>
      <c r="B5" s="53" t="s">
        <v>72</v>
      </c>
      <c r="C5" s="53" t="s">
        <v>73</v>
      </c>
      <c r="D5" s="25">
        <v>0.8</v>
      </c>
      <c r="E5" s="25" t="s">
        <v>20</v>
      </c>
      <c r="F5" s="25">
        <v>1</v>
      </c>
      <c r="G5" s="25">
        <v>99</v>
      </c>
      <c r="H5" s="25"/>
      <c r="I5" s="25"/>
      <c r="J5" s="25">
        <v>0</v>
      </c>
      <c r="K5" s="27">
        <f t="shared" si="0"/>
        <v>100</v>
      </c>
      <c r="L5" s="25"/>
      <c r="M5" s="62">
        <f t="shared" si="1"/>
        <v>2</v>
      </c>
    </row>
    <row r="6" spans="1:13" x14ac:dyDescent="0.3">
      <c r="A6" s="25">
        <v>3</v>
      </c>
      <c r="B6" s="53" t="s">
        <v>162</v>
      </c>
      <c r="C6" s="53" t="s">
        <v>163</v>
      </c>
      <c r="D6" s="25">
        <v>0.8</v>
      </c>
      <c r="E6" s="25" t="s">
        <v>20</v>
      </c>
      <c r="F6" s="25">
        <v>99</v>
      </c>
      <c r="G6" s="25">
        <v>1</v>
      </c>
      <c r="H6" s="25"/>
      <c r="I6" s="25"/>
      <c r="J6" s="25">
        <v>0</v>
      </c>
      <c r="K6" s="27">
        <f t="shared" si="0"/>
        <v>100</v>
      </c>
      <c r="L6" s="25"/>
      <c r="M6" s="62">
        <f t="shared" si="1"/>
        <v>2</v>
      </c>
    </row>
    <row r="7" spans="1:13" x14ac:dyDescent="0.3">
      <c r="A7" s="25">
        <v>4</v>
      </c>
      <c r="B7" s="53" t="s">
        <v>160</v>
      </c>
      <c r="C7" s="53" t="s">
        <v>161</v>
      </c>
      <c r="D7" s="25">
        <v>0.8</v>
      </c>
      <c r="E7" s="25" t="s">
        <v>20</v>
      </c>
      <c r="F7" s="25">
        <v>99</v>
      </c>
      <c r="G7" s="25">
        <v>2</v>
      </c>
      <c r="H7" s="25"/>
      <c r="I7" s="25"/>
      <c r="J7" s="25">
        <v>0</v>
      </c>
      <c r="K7" s="27">
        <f t="shared" si="0"/>
        <v>101</v>
      </c>
      <c r="L7" s="25"/>
      <c r="M7" s="62">
        <f t="shared" si="1"/>
        <v>2</v>
      </c>
    </row>
    <row r="8" spans="1:13" x14ac:dyDescent="0.3">
      <c r="A8" s="25">
        <v>5</v>
      </c>
      <c r="B8" s="53" t="s">
        <v>64</v>
      </c>
      <c r="C8" s="53" t="s">
        <v>76</v>
      </c>
      <c r="D8" s="25">
        <v>0.8</v>
      </c>
      <c r="E8" s="25" t="s">
        <v>20</v>
      </c>
      <c r="F8" s="25">
        <v>3</v>
      </c>
      <c r="G8" s="25">
        <v>99</v>
      </c>
      <c r="H8" s="25"/>
      <c r="I8" s="25"/>
      <c r="J8" s="25">
        <v>0</v>
      </c>
      <c r="K8" s="27">
        <f t="shared" si="0"/>
        <v>102</v>
      </c>
      <c r="L8" s="25"/>
      <c r="M8" s="62">
        <f t="shared" si="1"/>
        <v>2</v>
      </c>
    </row>
    <row r="9" spans="1:13" x14ac:dyDescent="0.3">
      <c r="A9" s="25">
        <v>6</v>
      </c>
      <c r="B9" s="53" t="s">
        <v>164</v>
      </c>
      <c r="C9" s="53" t="s">
        <v>165</v>
      </c>
      <c r="D9" s="25">
        <v>0.8</v>
      </c>
      <c r="E9" s="25" t="s">
        <v>20</v>
      </c>
      <c r="F9" s="25">
        <v>99</v>
      </c>
      <c r="G9" s="25">
        <v>3</v>
      </c>
      <c r="H9" s="25"/>
      <c r="I9" s="25"/>
      <c r="J9" s="25">
        <v>0</v>
      </c>
      <c r="K9" s="27">
        <f t="shared" si="0"/>
        <v>102</v>
      </c>
      <c r="L9" s="25"/>
      <c r="M9" s="62">
        <f t="shared" si="1"/>
        <v>2</v>
      </c>
    </row>
    <row r="10" spans="1:13" x14ac:dyDescent="0.3">
      <c r="A10" s="25">
        <v>7</v>
      </c>
      <c r="B10" s="25" t="s">
        <v>35</v>
      </c>
      <c r="C10" s="25" t="s">
        <v>179</v>
      </c>
      <c r="D10" s="25">
        <v>0.8</v>
      </c>
      <c r="E10" s="25" t="s">
        <v>20</v>
      </c>
      <c r="F10" s="25">
        <v>99</v>
      </c>
      <c r="G10" s="25">
        <v>4</v>
      </c>
      <c r="H10" s="25"/>
      <c r="I10" s="25"/>
      <c r="J10" s="25">
        <v>0</v>
      </c>
      <c r="K10" s="27">
        <f t="shared" si="0"/>
        <v>103</v>
      </c>
      <c r="L10" s="25"/>
      <c r="M10" s="62">
        <f t="shared" si="1"/>
        <v>2</v>
      </c>
    </row>
    <row r="11" spans="1:13" x14ac:dyDescent="0.3">
      <c r="A11" s="25">
        <v>8</v>
      </c>
      <c r="B11" s="53" t="s">
        <v>91</v>
      </c>
      <c r="C11" s="53" t="s">
        <v>92</v>
      </c>
      <c r="D11" s="25">
        <v>0.8</v>
      </c>
      <c r="E11" s="25" t="s">
        <v>20</v>
      </c>
      <c r="F11" s="25">
        <v>99</v>
      </c>
      <c r="G11" s="25">
        <v>5</v>
      </c>
      <c r="H11" s="25"/>
      <c r="I11" s="25"/>
      <c r="J11" s="25">
        <v>0</v>
      </c>
      <c r="K11" s="27">
        <f t="shared" si="0"/>
        <v>104</v>
      </c>
      <c r="L11" s="25"/>
      <c r="M11" s="62">
        <f t="shared" si="1"/>
        <v>2</v>
      </c>
    </row>
    <row r="12" spans="1:13" x14ac:dyDescent="0.3">
      <c r="A12" s="25">
        <v>9</v>
      </c>
      <c r="B12" s="53" t="s">
        <v>93</v>
      </c>
      <c r="C12" s="53" t="s">
        <v>94</v>
      </c>
      <c r="D12" s="25">
        <v>0.8</v>
      </c>
      <c r="E12" s="25" t="s">
        <v>20</v>
      </c>
      <c r="F12" s="25">
        <v>99</v>
      </c>
      <c r="G12" s="25">
        <v>6</v>
      </c>
      <c r="H12" s="25"/>
      <c r="I12" s="25"/>
      <c r="J12" s="25">
        <v>0</v>
      </c>
      <c r="K12" s="27">
        <f t="shared" si="0"/>
        <v>105</v>
      </c>
      <c r="L12" s="25"/>
      <c r="M12" s="62">
        <f t="shared" si="1"/>
        <v>2</v>
      </c>
    </row>
    <row r="13" spans="1:13" x14ac:dyDescent="0.3">
      <c r="A13" s="25">
        <v>10</v>
      </c>
      <c r="B13" s="53" t="s">
        <v>57</v>
      </c>
      <c r="C13" s="53" t="s">
        <v>166</v>
      </c>
      <c r="D13" s="25">
        <v>0.8</v>
      </c>
      <c r="E13" s="25" t="s">
        <v>20</v>
      </c>
      <c r="F13" s="25">
        <v>99</v>
      </c>
      <c r="G13" s="25">
        <v>8</v>
      </c>
      <c r="H13" s="25"/>
      <c r="I13" s="25"/>
      <c r="J13" s="25">
        <v>0</v>
      </c>
      <c r="K13" s="27">
        <f t="shared" si="0"/>
        <v>107</v>
      </c>
      <c r="L13" s="25"/>
      <c r="M13" s="62">
        <f t="shared" si="1"/>
        <v>2</v>
      </c>
    </row>
    <row r="14" spans="1:13" x14ac:dyDescent="0.3">
      <c r="A14" s="25">
        <v>11</v>
      </c>
      <c r="B14" s="53" t="s">
        <v>167</v>
      </c>
      <c r="C14" s="53" t="s">
        <v>168</v>
      </c>
      <c r="D14" s="25">
        <v>0.8</v>
      </c>
      <c r="E14" s="25" t="s">
        <v>20</v>
      </c>
      <c r="F14" s="25">
        <v>99</v>
      </c>
      <c r="G14" s="25">
        <v>9</v>
      </c>
      <c r="H14" s="25"/>
      <c r="I14" s="25"/>
      <c r="J14" s="25">
        <v>0</v>
      </c>
      <c r="K14" s="27">
        <f t="shared" si="0"/>
        <v>108</v>
      </c>
      <c r="L14" s="25"/>
      <c r="M14" s="62">
        <f t="shared" si="1"/>
        <v>2</v>
      </c>
    </row>
    <row r="15" spans="1:13" x14ac:dyDescent="0.3">
      <c r="A15" s="25">
        <v>12</v>
      </c>
      <c r="B15" s="53" t="s">
        <v>169</v>
      </c>
      <c r="C15" s="53" t="s">
        <v>170</v>
      </c>
      <c r="D15" s="25">
        <v>0.8</v>
      </c>
      <c r="E15" s="25" t="s">
        <v>20</v>
      </c>
      <c r="F15" s="25">
        <v>99</v>
      </c>
      <c r="G15" s="25">
        <v>10</v>
      </c>
      <c r="H15" s="25"/>
      <c r="I15" s="25"/>
      <c r="J15" s="25">
        <v>0</v>
      </c>
      <c r="K15" s="27">
        <f t="shared" si="0"/>
        <v>109</v>
      </c>
      <c r="L15" s="25"/>
      <c r="M15" s="62">
        <f t="shared" si="1"/>
        <v>2</v>
      </c>
    </row>
    <row r="16" spans="1:13" x14ac:dyDescent="0.3">
      <c r="A16" s="25">
        <v>13</v>
      </c>
      <c r="B16" s="53" t="s">
        <v>70</v>
      </c>
      <c r="C16" s="53" t="s">
        <v>71</v>
      </c>
      <c r="D16" s="25">
        <v>0.8</v>
      </c>
      <c r="E16" s="25" t="s">
        <v>20</v>
      </c>
      <c r="F16" s="25">
        <v>99</v>
      </c>
      <c r="G16" s="25">
        <v>15</v>
      </c>
      <c r="H16" s="25"/>
      <c r="I16" s="25"/>
      <c r="J16" s="25">
        <v>0</v>
      </c>
      <c r="K16" s="27">
        <f t="shared" si="0"/>
        <v>114</v>
      </c>
      <c r="L16" s="25"/>
      <c r="M16" s="62">
        <f t="shared" si="1"/>
        <v>2</v>
      </c>
    </row>
    <row r="17" spans="1:13" x14ac:dyDescent="0.3">
      <c r="A17" s="25">
        <v>14</v>
      </c>
      <c r="B17" s="53" t="s">
        <v>171</v>
      </c>
      <c r="C17" s="53" t="s">
        <v>172</v>
      </c>
      <c r="D17" s="25">
        <v>0.8</v>
      </c>
      <c r="E17" s="25" t="s">
        <v>20</v>
      </c>
      <c r="F17" s="25">
        <v>99</v>
      </c>
      <c r="G17" s="25">
        <v>16</v>
      </c>
      <c r="H17" s="25"/>
      <c r="I17" s="25"/>
      <c r="J17" s="25">
        <v>0</v>
      </c>
      <c r="K17" s="27">
        <f t="shared" si="0"/>
        <v>115</v>
      </c>
      <c r="L17" s="25"/>
      <c r="M17" s="62">
        <f t="shared" si="1"/>
        <v>2</v>
      </c>
    </row>
    <row r="18" spans="1:13" x14ac:dyDescent="0.3">
      <c r="A18" s="25">
        <v>15</v>
      </c>
      <c r="B18" s="53" t="s">
        <v>173</v>
      </c>
      <c r="C18" s="53" t="s">
        <v>174</v>
      </c>
      <c r="D18" s="25">
        <v>0.8</v>
      </c>
      <c r="E18" s="25" t="s">
        <v>20</v>
      </c>
      <c r="F18" s="25">
        <v>99</v>
      </c>
      <c r="G18" s="25">
        <v>17</v>
      </c>
      <c r="H18" s="25"/>
      <c r="I18" s="25"/>
      <c r="J18" s="25">
        <v>0</v>
      </c>
      <c r="K18" s="27">
        <f t="shared" si="0"/>
        <v>116</v>
      </c>
      <c r="L18" s="25"/>
      <c r="M18" s="62">
        <f t="shared" si="1"/>
        <v>2</v>
      </c>
    </row>
    <row r="19" spans="1:13" x14ac:dyDescent="0.3">
      <c r="A19" s="25">
        <v>16</v>
      </c>
      <c r="B19" s="25" t="s">
        <v>30</v>
      </c>
      <c r="C19" s="25" t="s">
        <v>180</v>
      </c>
      <c r="D19" s="25">
        <v>0.8</v>
      </c>
      <c r="E19" s="25" t="s">
        <v>20</v>
      </c>
      <c r="F19" s="25">
        <v>99</v>
      </c>
      <c r="G19" s="25">
        <v>18</v>
      </c>
      <c r="H19" s="25"/>
      <c r="I19" s="25"/>
      <c r="J19" s="25">
        <v>0</v>
      </c>
      <c r="K19" s="27">
        <f t="shared" si="0"/>
        <v>117</v>
      </c>
      <c r="L19" s="25"/>
      <c r="M19" s="62">
        <f t="shared" si="1"/>
        <v>2</v>
      </c>
    </row>
    <row r="20" spans="1:13" x14ac:dyDescent="0.3">
      <c r="A20" s="25">
        <v>17</v>
      </c>
      <c r="B20" s="53" t="s">
        <v>175</v>
      </c>
      <c r="C20" s="53" t="s">
        <v>176</v>
      </c>
      <c r="D20" s="25">
        <v>0.8</v>
      </c>
      <c r="E20" s="25" t="s">
        <v>20</v>
      </c>
      <c r="F20" s="25">
        <v>99</v>
      </c>
      <c r="G20" s="25">
        <v>19</v>
      </c>
      <c r="H20" s="25"/>
      <c r="I20" s="25"/>
      <c r="J20" s="25">
        <v>0</v>
      </c>
      <c r="K20" s="27">
        <f t="shared" si="0"/>
        <v>118</v>
      </c>
      <c r="L20" s="25"/>
      <c r="M20" s="62">
        <f t="shared" si="1"/>
        <v>2</v>
      </c>
    </row>
    <row r="21" spans="1:13" x14ac:dyDescent="0.3">
      <c r="A21" s="25">
        <v>18</v>
      </c>
      <c r="B21" s="53" t="s">
        <v>177</v>
      </c>
      <c r="C21" s="53" t="s">
        <v>178</v>
      </c>
      <c r="D21" s="25">
        <v>0.8</v>
      </c>
      <c r="E21" s="25" t="s">
        <v>20</v>
      </c>
      <c r="F21" s="25">
        <v>99</v>
      </c>
      <c r="G21" s="25">
        <v>20</v>
      </c>
      <c r="H21" s="25"/>
      <c r="I21" s="25"/>
      <c r="J21" s="25">
        <v>0</v>
      </c>
      <c r="K21" s="27">
        <f t="shared" si="0"/>
        <v>119</v>
      </c>
      <c r="L21" s="25"/>
      <c r="M21" s="62">
        <f t="shared" si="1"/>
        <v>2</v>
      </c>
    </row>
    <row r="22" spans="1:13" x14ac:dyDescent="0.3">
      <c r="A22" s="25">
        <v>19</v>
      </c>
      <c r="B22" s="25" t="s">
        <v>181</v>
      </c>
      <c r="C22" s="25" t="s">
        <v>182</v>
      </c>
      <c r="D22" s="25">
        <v>0.8</v>
      </c>
      <c r="E22" s="25" t="s">
        <v>20</v>
      </c>
      <c r="F22" s="25">
        <v>99</v>
      </c>
      <c r="G22" s="25">
        <v>21</v>
      </c>
      <c r="H22" s="25"/>
      <c r="I22" s="25"/>
      <c r="J22" s="25">
        <v>0</v>
      </c>
      <c r="K22" s="27">
        <f t="shared" si="0"/>
        <v>120</v>
      </c>
      <c r="L22" s="25"/>
      <c r="M22" s="62">
        <f t="shared" si="1"/>
        <v>2</v>
      </c>
    </row>
    <row r="23" spans="1:13" x14ac:dyDescent="0.3">
      <c r="A23" s="25">
        <v>20</v>
      </c>
      <c r="B23" s="53" t="s">
        <v>158</v>
      </c>
      <c r="C23" s="53" t="s">
        <v>159</v>
      </c>
      <c r="D23" s="25">
        <v>0.8</v>
      </c>
      <c r="E23" s="25" t="s">
        <v>20</v>
      </c>
      <c r="F23" s="25">
        <v>99</v>
      </c>
      <c r="G23" s="25">
        <v>99</v>
      </c>
      <c r="H23" s="25"/>
      <c r="I23" s="25"/>
      <c r="J23" s="25">
        <v>0</v>
      </c>
      <c r="K23" s="27">
        <f t="shared" si="0"/>
        <v>198</v>
      </c>
      <c r="L23" s="25"/>
      <c r="M23" s="62">
        <f t="shared" si="1"/>
        <v>2</v>
      </c>
    </row>
    <row r="24" spans="1:13" x14ac:dyDescent="0.3">
      <c r="A24" s="25">
        <v>21</v>
      </c>
      <c r="B24" s="25"/>
      <c r="C24" s="25"/>
      <c r="D24" s="25">
        <v>0.8</v>
      </c>
      <c r="E24" s="25" t="s">
        <v>20</v>
      </c>
      <c r="F24" s="25"/>
      <c r="G24" s="25"/>
      <c r="H24" s="25"/>
      <c r="I24" s="25"/>
      <c r="J24" s="25">
        <v>0</v>
      </c>
      <c r="K24" s="27">
        <f t="shared" si="0"/>
        <v>0</v>
      </c>
      <c r="L24" s="25"/>
      <c r="M24" s="62">
        <f t="shared" si="1"/>
        <v>0</v>
      </c>
    </row>
    <row r="25" spans="1:13" x14ac:dyDescent="0.3">
      <c r="A25" s="25">
        <v>22</v>
      </c>
      <c r="B25" s="25"/>
      <c r="C25" s="25"/>
      <c r="D25" s="25">
        <v>0.8</v>
      </c>
      <c r="E25" s="25" t="s">
        <v>20</v>
      </c>
      <c r="F25" s="25"/>
      <c r="G25" s="25"/>
      <c r="H25" s="25"/>
      <c r="I25" s="25"/>
      <c r="J25" s="25">
        <v>0</v>
      </c>
      <c r="K25" s="27">
        <f t="shared" si="0"/>
        <v>0</v>
      </c>
      <c r="L25" s="25"/>
      <c r="M25" s="62">
        <f t="shared" si="1"/>
        <v>0</v>
      </c>
    </row>
    <row r="26" spans="1:13" x14ac:dyDescent="0.3">
      <c r="A26" s="25">
        <v>23</v>
      </c>
      <c r="B26" s="25"/>
      <c r="C26" s="25"/>
      <c r="D26" s="25">
        <v>0.8</v>
      </c>
      <c r="E26" s="25" t="s">
        <v>20</v>
      </c>
      <c r="F26" s="25"/>
      <c r="G26" s="25"/>
      <c r="H26" s="25"/>
      <c r="I26" s="25"/>
      <c r="J26" s="25">
        <v>0</v>
      </c>
      <c r="K26" s="27">
        <f t="shared" si="0"/>
        <v>0</v>
      </c>
      <c r="L26" s="25"/>
      <c r="M26" s="62">
        <f t="shared" si="1"/>
        <v>0</v>
      </c>
    </row>
    <row r="27" spans="1:13" x14ac:dyDescent="0.3">
      <c r="A27" s="25">
        <v>24</v>
      </c>
      <c r="B27" s="25"/>
      <c r="C27" s="25"/>
      <c r="D27" s="25">
        <v>0.8</v>
      </c>
      <c r="E27" s="25" t="s">
        <v>20</v>
      </c>
      <c r="F27" s="25"/>
      <c r="G27" s="25"/>
      <c r="H27" s="25"/>
      <c r="I27" s="25"/>
      <c r="J27" s="25">
        <v>0</v>
      </c>
      <c r="K27" s="27">
        <f t="shared" si="0"/>
        <v>0</v>
      </c>
      <c r="L27" s="25"/>
      <c r="M27" s="62">
        <f t="shared" si="1"/>
        <v>0</v>
      </c>
    </row>
    <row r="28" spans="1:13" x14ac:dyDescent="0.3">
      <c r="A28" s="25">
        <v>25</v>
      </c>
      <c r="B28" s="25"/>
      <c r="C28" s="25"/>
      <c r="D28" s="25">
        <v>0.8</v>
      </c>
      <c r="E28" s="25" t="s">
        <v>20</v>
      </c>
      <c r="F28" s="25">
        <v>99</v>
      </c>
      <c r="G28" s="25"/>
      <c r="H28" s="25"/>
      <c r="I28" s="25"/>
      <c r="J28" s="25">
        <v>0</v>
      </c>
      <c r="K28" s="27">
        <f t="shared" si="0"/>
        <v>99</v>
      </c>
      <c r="L28" s="25"/>
      <c r="M28" s="62">
        <f t="shared" si="1"/>
        <v>1</v>
      </c>
    </row>
    <row r="29" spans="1:13" x14ac:dyDescent="0.3">
      <c r="A29" s="25">
        <v>26</v>
      </c>
      <c r="B29" s="25"/>
      <c r="C29" s="25"/>
      <c r="D29" s="25">
        <v>0.8</v>
      </c>
      <c r="E29" s="25" t="s">
        <v>20</v>
      </c>
      <c r="F29" s="25">
        <v>99</v>
      </c>
      <c r="G29" s="25"/>
      <c r="H29" s="25"/>
      <c r="I29" s="25"/>
      <c r="J29" s="25">
        <v>0</v>
      </c>
      <c r="K29" s="27">
        <f t="shared" si="0"/>
        <v>99</v>
      </c>
      <c r="L29" s="25"/>
      <c r="M29" s="62">
        <f t="shared" si="1"/>
        <v>1</v>
      </c>
    </row>
    <row r="30" spans="1:13" x14ac:dyDescent="0.3">
      <c r="A30" s="25">
        <v>27</v>
      </c>
      <c r="B30" s="25"/>
      <c r="C30" s="25"/>
      <c r="D30" s="25">
        <v>0.8</v>
      </c>
      <c r="E30" s="25" t="s">
        <v>20</v>
      </c>
      <c r="F30" s="25">
        <v>99</v>
      </c>
      <c r="G30" s="25"/>
      <c r="H30" s="25"/>
      <c r="I30" s="25"/>
      <c r="J30" s="25">
        <v>0</v>
      </c>
      <c r="K30" s="27">
        <f t="shared" si="0"/>
        <v>99</v>
      </c>
      <c r="L30" s="25"/>
      <c r="M30" s="62">
        <f t="shared" si="1"/>
        <v>1</v>
      </c>
    </row>
    <row r="31" spans="1:13" x14ac:dyDescent="0.3">
      <c r="A31" s="25">
        <v>28</v>
      </c>
      <c r="B31" s="25"/>
      <c r="C31" s="25"/>
      <c r="D31" s="25">
        <v>0.8</v>
      </c>
      <c r="E31" s="25" t="s">
        <v>20</v>
      </c>
      <c r="F31" s="25">
        <v>99</v>
      </c>
      <c r="G31" s="25"/>
      <c r="H31" s="25"/>
      <c r="I31" s="25"/>
      <c r="J31" s="25">
        <v>0</v>
      </c>
      <c r="K31" s="27">
        <f t="shared" si="0"/>
        <v>99</v>
      </c>
      <c r="L31" s="25"/>
      <c r="M31" s="62">
        <f t="shared" si="1"/>
        <v>1</v>
      </c>
    </row>
    <row r="32" spans="1:13" x14ac:dyDescent="0.3">
      <c r="A32" s="25">
        <v>29</v>
      </c>
      <c r="B32" s="25"/>
      <c r="C32" s="25"/>
      <c r="D32" s="25">
        <v>0.8</v>
      </c>
      <c r="E32" s="25" t="s">
        <v>20</v>
      </c>
      <c r="F32" s="25">
        <v>99</v>
      </c>
      <c r="G32" s="25"/>
      <c r="H32" s="25"/>
      <c r="I32" s="25"/>
      <c r="J32" s="25">
        <v>0</v>
      </c>
      <c r="K32" s="27">
        <f t="shared" si="0"/>
        <v>99</v>
      </c>
      <c r="L32" s="25"/>
      <c r="M32" s="62">
        <f t="shared" si="1"/>
        <v>1</v>
      </c>
    </row>
    <row r="33" spans="1:13" x14ac:dyDescent="0.3">
      <c r="A33" s="25">
        <v>30</v>
      </c>
      <c r="B33" s="25"/>
      <c r="C33" s="25"/>
      <c r="D33" s="25">
        <v>0.8</v>
      </c>
      <c r="E33" s="25" t="s">
        <v>20</v>
      </c>
      <c r="F33" s="25">
        <v>99</v>
      </c>
      <c r="G33" s="25"/>
      <c r="H33" s="25"/>
      <c r="I33" s="25"/>
      <c r="J33" s="25">
        <v>0</v>
      </c>
      <c r="K33" s="27">
        <f t="shared" si="0"/>
        <v>99</v>
      </c>
      <c r="L33" s="25" t="s">
        <v>38</v>
      </c>
      <c r="M33" s="62">
        <f t="shared" si="1"/>
        <v>1</v>
      </c>
    </row>
    <row r="34" spans="1:13" x14ac:dyDescent="0.3">
      <c r="A34" s="25">
        <v>31</v>
      </c>
      <c r="B34" s="25"/>
      <c r="C34" s="25"/>
      <c r="D34" s="25">
        <v>0.8</v>
      </c>
      <c r="E34" s="25" t="s">
        <v>20</v>
      </c>
      <c r="F34" s="25">
        <v>99</v>
      </c>
      <c r="G34" s="25"/>
      <c r="H34" s="25"/>
      <c r="I34" s="25"/>
      <c r="J34" s="25">
        <v>0</v>
      </c>
      <c r="K34" s="27">
        <f t="shared" si="0"/>
        <v>99</v>
      </c>
      <c r="L34" s="25"/>
      <c r="M34" s="62">
        <f t="shared" si="1"/>
        <v>1</v>
      </c>
    </row>
    <row r="35" spans="1:13" x14ac:dyDescent="0.3">
      <c r="A35" s="25">
        <v>32</v>
      </c>
      <c r="B35" s="25"/>
      <c r="C35" s="25"/>
      <c r="D35" s="25">
        <v>0.8</v>
      </c>
      <c r="E35" s="25" t="s">
        <v>20</v>
      </c>
      <c r="F35" s="25">
        <v>99</v>
      </c>
      <c r="G35" s="25"/>
      <c r="H35" s="25"/>
      <c r="I35" s="25"/>
      <c r="J35" s="25">
        <v>0</v>
      </c>
      <c r="K35" s="27">
        <f t="shared" si="0"/>
        <v>99</v>
      </c>
      <c r="L35" s="25"/>
      <c r="M35" s="62">
        <f t="shared" si="1"/>
        <v>1</v>
      </c>
    </row>
    <row r="36" spans="1:13" x14ac:dyDescent="0.3">
      <c r="A36" s="25">
        <v>33</v>
      </c>
      <c r="B36" s="25"/>
      <c r="C36" s="25"/>
      <c r="D36" s="25">
        <v>0.8</v>
      </c>
      <c r="E36" s="25" t="s">
        <v>20</v>
      </c>
      <c r="F36" s="25">
        <v>99</v>
      </c>
      <c r="G36" s="25"/>
      <c r="H36" s="25"/>
      <c r="I36" s="25"/>
      <c r="J36" s="25">
        <v>0</v>
      </c>
      <c r="K36" s="27">
        <f t="shared" ref="K36:K67" si="2">SUM(F36:H36)-SUM(I36:J36)</f>
        <v>99</v>
      </c>
      <c r="L36" s="25"/>
      <c r="M36" s="62">
        <f t="shared" ref="M36:M56" si="3">COUNTIF(F36:H36,"&gt;0")</f>
        <v>1</v>
      </c>
    </row>
    <row r="37" spans="1:13" x14ac:dyDescent="0.3">
      <c r="A37" s="25">
        <v>34</v>
      </c>
      <c r="B37" s="25"/>
      <c r="C37" s="25"/>
      <c r="D37" s="25">
        <v>0.8</v>
      </c>
      <c r="E37" s="25" t="s">
        <v>20</v>
      </c>
      <c r="F37" s="25">
        <v>99</v>
      </c>
      <c r="G37" s="25"/>
      <c r="H37" s="25"/>
      <c r="I37" s="25"/>
      <c r="J37" s="25">
        <v>0</v>
      </c>
      <c r="K37" s="27">
        <f t="shared" si="2"/>
        <v>99</v>
      </c>
      <c r="L37" s="25"/>
      <c r="M37" s="62">
        <f t="shared" si="3"/>
        <v>1</v>
      </c>
    </row>
    <row r="38" spans="1:13" x14ac:dyDescent="0.3">
      <c r="A38" s="25">
        <v>35</v>
      </c>
      <c r="B38" s="25"/>
      <c r="C38" s="25"/>
      <c r="D38" s="25">
        <v>0.8</v>
      </c>
      <c r="E38" s="25" t="s">
        <v>20</v>
      </c>
      <c r="F38" s="25">
        <v>99</v>
      </c>
      <c r="G38" s="25"/>
      <c r="H38" s="25"/>
      <c r="I38" s="25"/>
      <c r="J38" s="25">
        <v>0</v>
      </c>
      <c r="K38" s="27">
        <f t="shared" si="2"/>
        <v>99</v>
      </c>
      <c r="L38" s="25"/>
      <c r="M38" s="62">
        <f t="shared" si="3"/>
        <v>1</v>
      </c>
    </row>
    <row r="39" spans="1:13" x14ac:dyDescent="0.3">
      <c r="A39" s="25">
        <v>36</v>
      </c>
      <c r="B39" s="25"/>
      <c r="C39" s="25"/>
      <c r="D39" s="25">
        <v>0.8</v>
      </c>
      <c r="E39" s="25" t="s">
        <v>20</v>
      </c>
      <c r="F39" s="25">
        <v>99</v>
      </c>
      <c r="G39" s="25"/>
      <c r="H39" s="25"/>
      <c r="I39" s="25"/>
      <c r="J39" s="25">
        <v>0</v>
      </c>
      <c r="K39" s="27">
        <f t="shared" si="2"/>
        <v>99</v>
      </c>
      <c r="L39" s="25"/>
      <c r="M39" s="62">
        <f t="shared" si="3"/>
        <v>1</v>
      </c>
    </row>
    <row r="40" spans="1:13" x14ac:dyDescent="0.3">
      <c r="A40" s="25">
        <v>37</v>
      </c>
      <c r="B40" s="25"/>
      <c r="C40" s="25"/>
      <c r="D40" s="25">
        <v>0.8</v>
      </c>
      <c r="E40" s="25" t="s">
        <v>20</v>
      </c>
      <c r="F40" s="25">
        <v>99</v>
      </c>
      <c r="G40" s="25"/>
      <c r="H40" s="25"/>
      <c r="I40" s="25"/>
      <c r="J40" s="25">
        <v>0</v>
      </c>
      <c r="K40" s="27">
        <f t="shared" si="2"/>
        <v>99</v>
      </c>
      <c r="L40" s="25"/>
      <c r="M40" s="62">
        <f t="shared" si="3"/>
        <v>1</v>
      </c>
    </row>
    <row r="41" spans="1:13" x14ac:dyDescent="0.3">
      <c r="A41" s="25">
        <v>38</v>
      </c>
      <c r="B41" s="25"/>
      <c r="C41" s="25"/>
      <c r="D41" s="25">
        <v>0.8</v>
      </c>
      <c r="E41" s="25" t="s">
        <v>20</v>
      </c>
      <c r="F41" s="25">
        <v>99</v>
      </c>
      <c r="G41" s="25"/>
      <c r="H41" s="25"/>
      <c r="I41" s="25"/>
      <c r="J41" s="25">
        <v>0</v>
      </c>
      <c r="K41" s="27">
        <f t="shared" si="2"/>
        <v>99</v>
      </c>
      <c r="L41" s="25"/>
      <c r="M41" s="62">
        <f t="shared" si="3"/>
        <v>1</v>
      </c>
    </row>
    <row r="42" spans="1:13" x14ac:dyDescent="0.3">
      <c r="A42" s="25">
        <v>39</v>
      </c>
      <c r="B42" s="25"/>
      <c r="C42" s="25"/>
      <c r="D42" s="25">
        <v>0.8</v>
      </c>
      <c r="E42" s="25" t="s">
        <v>20</v>
      </c>
      <c r="F42" s="25">
        <v>99</v>
      </c>
      <c r="G42" s="25"/>
      <c r="H42" s="25"/>
      <c r="I42" s="25"/>
      <c r="J42" s="25">
        <v>0</v>
      </c>
      <c r="K42" s="27">
        <f t="shared" si="2"/>
        <v>99</v>
      </c>
      <c r="L42" s="25"/>
      <c r="M42" s="62">
        <f t="shared" si="3"/>
        <v>1</v>
      </c>
    </row>
    <row r="43" spans="1:13" x14ac:dyDescent="0.3">
      <c r="A43" s="25">
        <v>40</v>
      </c>
      <c r="B43" s="25"/>
      <c r="C43" s="25"/>
      <c r="D43" s="25">
        <v>0.8</v>
      </c>
      <c r="E43" s="25" t="s">
        <v>20</v>
      </c>
      <c r="F43" s="25">
        <v>99</v>
      </c>
      <c r="G43" s="25"/>
      <c r="H43" s="25"/>
      <c r="I43" s="25"/>
      <c r="J43" s="25">
        <v>0</v>
      </c>
      <c r="K43" s="27">
        <f t="shared" si="2"/>
        <v>99</v>
      </c>
      <c r="L43" s="25"/>
      <c r="M43" s="62">
        <f t="shared" si="3"/>
        <v>1</v>
      </c>
    </row>
    <row r="44" spans="1:13" x14ac:dyDescent="0.3">
      <c r="A44" s="25">
        <v>41</v>
      </c>
      <c r="B44" s="25"/>
      <c r="C44" s="25"/>
      <c r="D44" s="25">
        <v>0.8</v>
      </c>
      <c r="E44" s="25" t="s">
        <v>20</v>
      </c>
      <c r="F44" s="25">
        <v>99</v>
      </c>
      <c r="G44" s="25"/>
      <c r="H44" s="25"/>
      <c r="I44" s="25"/>
      <c r="J44" s="25">
        <v>0</v>
      </c>
      <c r="K44" s="27">
        <f t="shared" si="2"/>
        <v>99</v>
      </c>
      <c r="L44" s="25"/>
      <c r="M44" s="62">
        <f t="shared" si="3"/>
        <v>1</v>
      </c>
    </row>
    <row r="45" spans="1:13" x14ac:dyDescent="0.3">
      <c r="A45" s="25">
        <v>42</v>
      </c>
      <c r="B45" s="25"/>
      <c r="C45" s="25"/>
      <c r="D45" s="25">
        <v>0.8</v>
      </c>
      <c r="E45" s="25" t="s">
        <v>20</v>
      </c>
      <c r="F45" s="25">
        <v>99</v>
      </c>
      <c r="G45" s="25"/>
      <c r="H45" s="25"/>
      <c r="I45" s="25"/>
      <c r="J45" s="25">
        <v>0</v>
      </c>
      <c r="K45" s="27">
        <f t="shared" si="2"/>
        <v>99</v>
      </c>
      <c r="L45" s="25"/>
      <c r="M45" s="62">
        <f t="shared" si="3"/>
        <v>1</v>
      </c>
    </row>
    <row r="46" spans="1:13" x14ac:dyDescent="0.3">
      <c r="A46" s="25">
        <v>43</v>
      </c>
      <c r="B46" s="25"/>
      <c r="C46" s="25"/>
      <c r="D46" s="25">
        <v>0.8</v>
      </c>
      <c r="E46" s="25" t="s">
        <v>20</v>
      </c>
      <c r="F46" s="25">
        <v>99</v>
      </c>
      <c r="G46" s="25"/>
      <c r="H46" s="25"/>
      <c r="I46" s="25"/>
      <c r="J46" s="25">
        <v>0</v>
      </c>
      <c r="K46" s="27">
        <f t="shared" si="2"/>
        <v>99</v>
      </c>
      <c r="L46" s="25"/>
      <c r="M46" s="62">
        <f t="shared" si="3"/>
        <v>1</v>
      </c>
    </row>
    <row r="47" spans="1:13" x14ac:dyDescent="0.3">
      <c r="A47" s="25">
        <v>44</v>
      </c>
      <c r="B47" s="25"/>
      <c r="C47" s="25"/>
      <c r="D47" s="25">
        <v>0.8</v>
      </c>
      <c r="E47" s="25" t="s">
        <v>20</v>
      </c>
      <c r="F47" s="25">
        <v>99</v>
      </c>
      <c r="G47" s="25"/>
      <c r="H47" s="25"/>
      <c r="I47" s="25"/>
      <c r="J47" s="25">
        <v>0</v>
      </c>
      <c r="K47" s="27">
        <f t="shared" si="2"/>
        <v>99</v>
      </c>
      <c r="L47" s="25"/>
      <c r="M47" s="62">
        <f t="shared" si="3"/>
        <v>1</v>
      </c>
    </row>
    <row r="48" spans="1:13" x14ac:dyDescent="0.3">
      <c r="A48" s="25">
        <v>45</v>
      </c>
      <c r="B48" s="25"/>
      <c r="C48" s="25"/>
      <c r="D48" s="25">
        <v>0.8</v>
      </c>
      <c r="E48" s="25" t="s">
        <v>20</v>
      </c>
      <c r="F48" s="25">
        <v>99</v>
      </c>
      <c r="G48" s="25"/>
      <c r="H48" s="25"/>
      <c r="I48" s="25"/>
      <c r="J48" s="25">
        <v>0</v>
      </c>
      <c r="K48" s="27">
        <f t="shared" si="2"/>
        <v>99</v>
      </c>
      <c r="L48" s="25"/>
      <c r="M48" s="62">
        <f t="shared" si="3"/>
        <v>1</v>
      </c>
    </row>
    <row r="49" spans="1:13" x14ac:dyDescent="0.3">
      <c r="A49" s="25">
        <v>46</v>
      </c>
      <c r="B49" s="25"/>
      <c r="C49" s="25"/>
      <c r="D49" s="25">
        <v>0.8</v>
      </c>
      <c r="E49" s="25" t="s">
        <v>20</v>
      </c>
      <c r="F49" s="25">
        <v>99</v>
      </c>
      <c r="G49" s="25"/>
      <c r="H49" s="25"/>
      <c r="I49" s="25"/>
      <c r="J49" s="25">
        <v>0</v>
      </c>
      <c r="K49" s="27">
        <f t="shared" si="2"/>
        <v>99</v>
      </c>
      <c r="L49" s="25"/>
      <c r="M49" s="62">
        <f t="shared" si="3"/>
        <v>1</v>
      </c>
    </row>
    <row r="50" spans="1:13" x14ac:dyDescent="0.3">
      <c r="A50" s="25">
        <v>47</v>
      </c>
      <c r="B50" s="25"/>
      <c r="C50" s="25"/>
      <c r="D50" s="25">
        <v>0.8</v>
      </c>
      <c r="E50" s="25" t="s">
        <v>20</v>
      </c>
      <c r="F50" s="25">
        <v>99</v>
      </c>
      <c r="G50" s="25"/>
      <c r="H50" s="25"/>
      <c r="I50" s="25"/>
      <c r="J50" s="25">
        <v>0</v>
      </c>
      <c r="K50" s="27">
        <f t="shared" si="2"/>
        <v>99</v>
      </c>
      <c r="L50" s="25"/>
      <c r="M50" s="62">
        <f t="shared" si="3"/>
        <v>1</v>
      </c>
    </row>
    <row r="51" spans="1:13" x14ac:dyDescent="0.3">
      <c r="A51" s="25">
        <v>48</v>
      </c>
      <c r="B51" s="25"/>
      <c r="C51" s="25"/>
      <c r="D51" s="25">
        <v>0.8</v>
      </c>
      <c r="E51" s="25" t="s">
        <v>20</v>
      </c>
      <c r="F51" s="25">
        <v>99</v>
      </c>
      <c r="G51" s="25"/>
      <c r="H51" s="25"/>
      <c r="I51" s="25"/>
      <c r="J51" s="25">
        <v>0</v>
      </c>
      <c r="K51" s="27">
        <f t="shared" si="2"/>
        <v>99</v>
      </c>
      <c r="L51" s="25"/>
      <c r="M51" s="62">
        <f t="shared" si="3"/>
        <v>1</v>
      </c>
    </row>
    <row r="52" spans="1:13" x14ac:dyDescent="0.3">
      <c r="A52" s="25">
        <v>49</v>
      </c>
      <c r="B52" s="25"/>
      <c r="C52" s="25"/>
      <c r="D52" s="25">
        <v>0.8</v>
      </c>
      <c r="E52" s="25" t="s">
        <v>20</v>
      </c>
      <c r="F52" s="25">
        <v>99</v>
      </c>
      <c r="G52" s="25"/>
      <c r="H52" s="25"/>
      <c r="I52" s="25"/>
      <c r="J52" s="25">
        <v>0</v>
      </c>
      <c r="K52" s="27">
        <f t="shared" si="2"/>
        <v>99</v>
      </c>
      <c r="L52" s="25"/>
      <c r="M52" s="62">
        <f t="shared" si="3"/>
        <v>1</v>
      </c>
    </row>
    <row r="53" spans="1:13" x14ac:dyDescent="0.3">
      <c r="A53" s="25">
        <v>50</v>
      </c>
      <c r="B53" s="25"/>
      <c r="C53" s="25"/>
      <c r="D53" s="25">
        <v>0.8</v>
      </c>
      <c r="E53" s="25" t="s">
        <v>20</v>
      </c>
      <c r="F53" s="25">
        <v>99</v>
      </c>
      <c r="G53" s="25"/>
      <c r="H53" s="25"/>
      <c r="I53" s="25"/>
      <c r="J53" s="25">
        <v>0</v>
      </c>
      <c r="K53" s="27">
        <f t="shared" si="2"/>
        <v>99</v>
      </c>
      <c r="L53" s="25"/>
      <c r="M53" s="62">
        <f t="shared" si="3"/>
        <v>1</v>
      </c>
    </row>
    <row r="54" spans="1:13" x14ac:dyDescent="0.3">
      <c r="A54" s="25">
        <v>51</v>
      </c>
      <c r="B54" s="25"/>
      <c r="C54" s="25"/>
      <c r="D54" s="25">
        <v>0.8</v>
      </c>
      <c r="E54" s="25" t="s">
        <v>20</v>
      </c>
      <c r="F54" s="25">
        <v>99</v>
      </c>
      <c r="G54" s="25"/>
      <c r="H54" s="25"/>
      <c r="I54" s="25"/>
      <c r="J54" s="25">
        <v>0</v>
      </c>
      <c r="K54" s="27">
        <f t="shared" si="2"/>
        <v>99</v>
      </c>
      <c r="L54" s="25"/>
      <c r="M54" s="62">
        <f t="shared" si="3"/>
        <v>1</v>
      </c>
    </row>
    <row r="55" spans="1:13" x14ac:dyDescent="0.3">
      <c r="A55" s="25">
        <v>52</v>
      </c>
      <c r="B55" s="25"/>
      <c r="C55" s="25"/>
      <c r="D55" s="25">
        <v>0.8</v>
      </c>
      <c r="E55" s="25" t="s">
        <v>20</v>
      </c>
      <c r="F55" s="25">
        <v>99</v>
      </c>
      <c r="G55" s="25"/>
      <c r="H55" s="25"/>
      <c r="I55" s="25"/>
      <c r="J55" s="25">
        <v>0</v>
      </c>
      <c r="K55" s="27">
        <f t="shared" si="2"/>
        <v>99</v>
      </c>
      <c r="L55" s="25"/>
      <c r="M55" s="62">
        <f t="shared" si="3"/>
        <v>1</v>
      </c>
    </row>
    <row r="56" spans="1:13" x14ac:dyDescent="0.3">
      <c r="A56" s="25">
        <v>53</v>
      </c>
      <c r="B56" s="25"/>
      <c r="C56" s="25"/>
      <c r="D56" s="25">
        <v>0.8</v>
      </c>
      <c r="E56" s="25" t="s">
        <v>20</v>
      </c>
      <c r="F56" s="25">
        <v>99</v>
      </c>
      <c r="G56" s="25"/>
      <c r="H56" s="25"/>
      <c r="I56" s="25"/>
      <c r="J56" s="25">
        <v>0</v>
      </c>
      <c r="K56" s="27">
        <f t="shared" si="2"/>
        <v>99</v>
      </c>
      <c r="L56" s="25"/>
      <c r="M56" s="62">
        <f t="shared" si="3"/>
        <v>1</v>
      </c>
    </row>
    <row r="57" spans="1:13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</sheetData>
  <sortState xmlns:xlrd2="http://schemas.microsoft.com/office/spreadsheetml/2017/richdata2" ref="B4:M23">
    <sortCondition ref="K4:K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0663-2B43-488B-8EE6-5C49B35423A3}">
  <dimension ref="A1:M48"/>
  <sheetViews>
    <sheetView workbookViewId="0">
      <selection activeCell="I1" sqref="I1:J1048576"/>
    </sheetView>
  </sheetViews>
  <sheetFormatPr defaultRowHeight="14.4" x14ac:dyDescent="0.3"/>
  <cols>
    <col min="1" max="1" width="5" bestFit="1" customWidth="1"/>
    <col min="2" max="2" width="18.88671875" bestFit="1" customWidth="1"/>
    <col min="3" max="3" width="24.77734375" bestFit="1" customWidth="1"/>
    <col min="4" max="4" width="6" bestFit="1" customWidth="1"/>
    <col min="5" max="5" width="4.33203125" bestFit="1" customWidth="1"/>
    <col min="6" max="6" width="10.88671875" bestFit="1" customWidth="1"/>
    <col min="7" max="7" width="8.77734375" bestFit="1" customWidth="1"/>
    <col min="8" max="8" width="10.33203125" bestFit="1" customWidth="1"/>
    <col min="9" max="10" width="11.6640625" hidden="1" customWidth="1"/>
    <col min="11" max="11" width="6.6640625" bestFit="1" customWidth="1"/>
    <col min="12" max="12" width="1.88671875" bestFit="1" customWidth="1"/>
    <col min="13" max="13" width="7" bestFit="1" customWidth="1"/>
  </cols>
  <sheetData>
    <row r="1" spans="1:13" x14ac:dyDescent="0.3">
      <c r="F1" t="s">
        <v>68</v>
      </c>
      <c r="G1" t="s">
        <v>2</v>
      </c>
      <c r="H1" t="s">
        <v>3</v>
      </c>
      <c r="I1" t="s">
        <v>4</v>
      </c>
      <c r="J1" t="s">
        <v>5</v>
      </c>
    </row>
    <row r="2" spans="1:13" x14ac:dyDescent="0.3">
      <c r="F2" t="s">
        <v>67</v>
      </c>
      <c r="G2">
        <v>45806</v>
      </c>
      <c r="H2" t="s">
        <v>69</v>
      </c>
    </row>
    <row r="3" spans="1:13" x14ac:dyDescent="0.3">
      <c r="A3" s="25" t="s">
        <v>6</v>
      </c>
      <c r="B3" s="25" t="s">
        <v>8</v>
      </c>
      <c r="C3" s="25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14</v>
      </c>
      <c r="I3" s="25"/>
      <c r="J3" s="25"/>
      <c r="K3" s="25" t="s">
        <v>17</v>
      </c>
      <c r="L3" s="25"/>
      <c r="M3" s="25" t="s">
        <v>18</v>
      </c>
    </row>
    <row r="4" spans="1:13" x14ac:dyDescent="0.3">
      <c r="A4" s="25">
        <v>1</v>
      </c>
      <c r="B4" s="53" t="s">
        <v>35</v>
      </c>
      <c r="C4" s="53" t="s">
        <v>84</v>
      </c>
      <c r="D4" s="25">
        <v>0.9</v>
      </c>
      <c r="E4" s="25" t="s">
        <v>20</v>
      </c>
      <c r="F4" s="25">
        <v>3</v>
      </c>
      <c r="G4" s="25">
        <v>2</v>
      </c>
      <c r="H4" s="25"/>
      <c r="I4" s="25"/>
      <c r="J4" s="25">
        <v>0</v>
      </c>
      <c r="K4" s="27">
        <f t="shared" ref="K4:K48" si="0">SUM(F4:H4)-SUM(I4:J4)</f>
        <v>5</v>
      </c>
      <c r="L4" s="25"/>
      <c r="M4" s="62">
        <f t="shared" ref="M4:M33" si="1">COUNTIF(F4:H4,"&gt;0")</f>
        <v>2</v>
      </c>
    </row>
    <row r="5" spans="1:13" x14ac:dyDescent="0.3">
      <c r="A5" s="25">
        <v>2</v>
      </c>
      <c r="B5" s="53" t="s">
        <v>87</v>
      </c>
      <c r="C5" s="53" t="s">
        <v>88</v>
      </c>
      <c r="D5" s="25">
        <v>0.9</v>
      </c>
      <c r="E5" s="25" t="s">
        <v>20</v>
      </c>
      <c r="F5" s="25">
        <v>6</v>
      </c>
      <c r="G5" s="25">
        <v>1</v>
      </c>
      <c r="H5" s="25"/>
      <c r="I5" s="25"/>
      <c r="J5" s="25">
        <v>0</v>
      </c>
      <c r="K5" s="27">
        <f t="shared" si="0"/>
        <v>7</v>
      </c>
      <c r="L5" s="25"/>
      <c r="M5" s="62">
        <f t="shared" si="1"/>
        <v>2</v>
      </c>
    </row>
    <row r="6" spans="1:13" x14ac:dyDescent="0.3">
      <c r="A6" s="25">
        <v>3</v>
      </c>
      <c r="B6" s="53" t="s">
        <v>89</v>
      </c>
      <c r="C6" s="53" t="s">
        <v>90</v>
      </c>
      <c r="D6" s="25">
        <v>0.9</v>
      </c>
      <c r="E6" s="25" t="s">
        <v>20</v>
      </c>
      <c r="F6" s="25">
        <v>7</v>
      </c>
      <c r="G6" s="25">
        <v>8</v>
      </c>
      <c r="H6" s="25"/>
      <c r="I6" s="25"/>
      <c r="J6" s="25">
        <v>0</v>
      </c>
      <c r="K6" s="27">
        <f t="shared" si="0"/>
        <v>15</v>
      </c>
      <c r="L6" s="25"/>
      <c r="M6" s="62">
        <f t="shared" si="1"/>
        <v>2</v>
      </c>
    </row>
    <row r="7" spans="1:13" x14ac:dyDescent="0.3">
      <c r="A7" s="25">
        <v>4</v>
      </c>
      <c r="B7" s="53" t="s">
        <v>79</v>
      </c>
      <c r="C7" s="53" t="s">
        <v>80</v>
      </c>
      <c r="D7" s="25">
        <v>0.9</v>
      </c>
      <c r="E7" s="25" t="s">
        <v>20</v>
      </c>
      <c r="F7" s="25">
        <v>1</v>
      </c>
      <c r="G7" s="25">
        <v>17</v>
      </c>
      <c r="H7" s="25"/>
      <c r="I7" s="25"/>
      <c r="J7" s="25">
        <v>0</v>
      </c>
      <c r="K7" s="27">
        <f t="shared" si="0"/>
        <v>18</v>
      </c>
      <c r="L7" s="25"/>
      <c r="M7" s="62">
        <f t="shared" si="1"/>
        <v>2</v>
      </c>
    </row>
    <row r="8" spans="1:13" x14ac:dyDescent="0.3">
      <c r="A8" s="25">
        <v>5</v>
      </c>
      <c r="B8" s="53" t="s">
        <v>81</v>
      </c>
      <c r="C8" s="53" t="s">
        <v>86</v>
      </c>
      <c r="D8" s="25">
        <v>0.9</v>
      </c>
      <c r="E8" s="25" t="s">
        <v>20</v>
      </c>
      <c r="F8" s="25">
        <v>5</v>
      </c>
      <c r="G8" s="25">
        <v>14</v>
      </c>
      <c r="H8" s="25"/>
      <c r="I8" s="25"/>
      <c r="J8" s="25">
        <v>0</v>
      </c>
      <c r="K8" s="27">
        <f t="shared" si="0"/>
        <v>19</v>
      </c>
      <c r="L8" s="25"/>
      <c r="M8" s="62">
        <f t="shared" si="1"/>
        <v>2</v>
      </c>
    </row>
    <row r="9" spans="1:13" x14ac:dyDescent="0.3">
      <c r="A9" s="25">
        <v>6</v>
      </c>
      <c r="B9" s="53" t="s">
        <v>93</v>
      </c>
      <c r="C9" s="53" t="s">
        <v>94</v>
      </c>
      <c r="D9" s="25">
        <v>0.9</v>
      </c>
      <c r="E9" s="25" t="s">
        <v>20</v>
      </c>
      <c r="F9" s="25">
        <v>10</v>
      </c>
      <c r="G9" s="25">
        <v>15</v>
      </c>
      <c r="H9" s="25"/>
      <c r="I9" s="25"/>
      <c r="J9" s="25">
        <v>0</v>
      </c>
      <c r="K9" s="27">
        <f t="shared" si="0"/>
        <v>25</v>
      </c>
      <c r="L9" s="25"/>
      <c r="M9" s="62">
        <f t="shared" si="1"/>
        <v>2</v>
      </c>
    </row>
    <row r="10" spans="1:13" x14ac:dyDescent="0.3">
      <c r="A10" s="25">
        <v>7</v>
      </c>
      <c r="B10" s="53" t="s">
        <v>91</v>
      </c>
      <c r="C10" s="53" t="s">
        <v>92</v>
      </c>
      <c r="D10" s="25">
        <v>0.9</v>
      </c>
      <c r="E10" s="25" t="s">
        <v>20</v>
      </c>
      <c r="F10" s="25">
        <v>8</v>
      </c>
      <c r="G10" s="25">
        <v>20</v>
      </c>
      <c r="H10" s="25"/>
      <c r="I10" s="25"/>
      <c r="J10" s="25">
        <v>0</v>
      </c>
      <c r="K10" s="27">
        <f t="shared" si="0"/>
        <v>28</v>
      </c>
      <c r="L10" s="25"/>
      <c r="M10" s="62">
        <f t="shared" si="1"/>
        <v>2</v>
      </c>
    </row>
    <row r="11" spans="1:13" x14ac:dyDescent="0.3">
      <c r="A11" s="25">
        <v>8</v>
      </c>
      <c r="B11" s="53" t="s">
        <v>81</v>
      </c>
      <c r="C11" s="53" t="s">
        <v>82</v>
      </c>
      <c r="D11" s="25">
        <v>0.9</v>
      </c>
      <c r="E11" s="25" t="s">
        <v>20</v>
      </c>
      <c r="F11" s="25">
        <v>2</v>
      </c>
      <c r="G11" s="25">
        <v>99</v>
      </c>
      <c r="H11" s="25"/>
      <c r="I11" s="25"/>
      <c r="J11" s="25">
        <v>0</v>
      </c>
      <c r="K11" s="27">
        <f t="shared" si="0"/>
        <v>101</v>
      </c>
      <c r="L11" s="25"/>
      <c r="M11" s="62">
        <f t="shared" si="1"/>
        <v>2</v>
      </c>
    </row>
    <row r="12" spans="1:13" x14ac:dyDescent="0.3">
      <c r="A12" s="25">
        <v>9</v>
      </c>
      <c r="B12" s="53" t="s">
        <v>185</v>
      </c>
      <c r="C12" s="53" t="s">
        <v>186</v>
      </c>
      <c r="D12" s="25">
        <v>0.9</v>
      </c>
      <c r="E12" s="25" t="s">
        <v>20</v>
      </c>
      <c r="F12" s="25">
        <v>99</v>
      </c>
      <c r="G12" s="25">
        <v>3</v>
      </c>
      <c r="H12" s="25"/>
      <c r="I12" s="25"/>
      <c r="J12" s="25">
        <v>0</v>
      </c>
      <c r="K12" s="27">
        <f t="shared" si="0"/>
        <v>102</v>
      </c>
      <c r="L12" s="25"/>
      <c r="M12" s="62">
        <f t="shared" si="1"/>
        <v>2</v>
      </c>
    </row>
    <row r="13" spans="1:13" x14ac:dyDescent="0.3">
      <c r="A13" s="25">
        <v>10</v>
      </c>
      <c r="B13" s="53" t="s">
        <v>48</v>
      </c>
      <c r="C13" s="53" t="s">
        <v>85</v>
      </c>
      <c r="D13" s="25">
        <v>0.9</v>
      </c>
      <c r="E13" s="25" t="s">
        <v>20</v>
      </c>
      <c r="F13" s="25">
        <v>4</v>
      </c>
      <c r="G13" s="25">
        <v>99</v>
      </c>
      <c r="H13" s="25"/>
      <c r="I13" s="25"/>
      <c r="J13" s="25">
        <v>0</v>
      </c>
      <c r="K13" s="27">
        <f t="shared" si="0"/>
        <v>103</v>
      </c>
      <c r="L13" s="25"/>
      <c r="M13" s="62">
        <f t="shared" si="1"/>
        <v>2</v>
      </c>
    </row>
    <row r="14" spans="1:13" x14ac:dyDescent="0.3">
      <c r="A14" s="25">
        <v>11</v>
      </c>
      <c r="B14" s="53" t="s">
        <v>187</v>
      </c>
      <c r="C14" s="53" t="s">
        <v>188</v>
      </c>
      <c r="D14" s="25">
        <v>0.9</v>
      </c>
      <c r="E14" s="25" t="s">
        <v>20</v>
      </c>
      <c r="F14" s="25">
        <v>99</v>
      </c>
      <c r="G14" s="25">
        <v>4</v>
      </c>
      <c r="H14" s="25"/>
      <c r="I14" s="25"/>
      <c r="J14" s="25">
        <v>0</v>
      </c>
      <c r="K14" s="27">
        <f t="shared" si="0"/>
        <v>103</v>
      </c>
      <c r="L14" s="25"/>
      <c r="M14" s="62">
        <f t="shared" si="1"/>
        <v>2</v>
      </c>
    </row>
    <row r="15" spans="1:13" x14ac:dyDescent="0.3">
      <c r="A15" s="25">
        <v>12</v>
      </c>
      <c r="B15" s="53" t="s">
        <v>57</v>
      </c>
      <c r="C15" s="53" t="s">
        <v>166</v>
      </c>
      <c r="D15" s="25">
        <v>0.9</v>
      </c>
      <c r="E15" s="25" t="s">
        <v>20</v>
      </c>
      <c r="F15" s="25">
        <v>99</v>
      </c>
      <c r="G15" s="25">
        <v>5</v>
      </c>
      <c r="H15" s="25"/>
      <c r="I15" s="25"/>
      <c r="J15" s="25">
        <v>0</v>
      </c>
      <c r="K15" s="27">
        <f t="shared" si="0"/>
        <v>104</v>
      </c>
      <c r="L15" s="25"/>
      <c r="M15" s="62">
        <f t="shared" si="1"/>
        <v>2</v>
      </c>
    </row>
    <row r="16" spans="1:13" x14ac:dyDescent="0.3">
      <c r="A16" s="25">
        <v>13</v>
      </c>
      <c r="B16" s="53" t="s">
        <v>189</v>
      </c>
      <c r="C16" s="53" t="s">
        <v>190</v>
      </c>
      <c r="D16" s="25">
        <v>0.9</v>
      </c>
      <c r="E16" s="25" t="s">
        <v>20</v>
      </c>
      <c r="F16" s="25">
        <v>99</v>
      </c>
      <c r="G16" s="25">
        <v>6</v>
      </c>
      <c r="H16" s="25"/>
      <c r="I16" s="25"/>
      <c r="J16" s="25">
        <v>0</v>
      </c>
      <c r="K16" s="27">
        <f t="shared" si="0"/>
        <v>105</v>
      </c>
      <c r="L16" s="25"/>
      <c r="M16" s="62">
        <f t="shared" si="1"/>
        <v>2</v>
      </c>
    </row>
    <row r="17" spans="1:13" x14ac:dyDescent="0.3">
      <c r="A17" s="25">
        <v>14</v>
      </c>
      <c r="B17" s="53" t="s">
        <v>164</v>
      </c>
      <c r="C17" s="53" t="s">
        <v>165</v>
      </c>
      <c r="D17" s="25">
        <v>0.9</v>
      </c>
      <c r="E17" s="25" t="s">
        <v>20</v>
      </c>
      <c r="F17" s="25">
        <v>99</v>
      </c>
      <c r="G17" s="25">
        <v>7</v>
      </c>
      <c r="H17" s="25"/>
      <c r="I17" s="25"/>
      <c r="J17" s="25">
        <v>0</v>
      </c>
      <c r="K17" s="27">
        <f t="shared" si="0"/>
        <v>106</v>
      </c>
      <c r="L17" s="25"/>
      <c r="M17" s="62">
        <f t="shared" si="1"/>
        <v>2</v>
      </c>
    </row>
    <row r="18" spans="1:13" x14ac:dyDescent="0.3">
      <c r="A18" s="25">
        <v>15</v>
      </c>
      <c r="B18" s="53" t="s">
        <v>77</v>
      </c>
      <c r="C18" s="53" t="s">
        <v>78</v>
      </c>
      <c r="D18" s="25">
        <v>0.9</v>
      </c>
      <c r="E18" s="25" t="s">
        <v>20</v>
      </c>
      <c r="F18" s="25">
        <v>9</v>
      </c>
      <c r="G18" s="25">
        <v>99</v>
      </c>
      <c r="H18" s="25"/>
      <c r="I18" s="25"/>
      <c r="J18" s="25">
        <v>0</v>
      </c>
      <c r="K18" s="27">
        <f t="shared" si="0"/>
        <v>108</v>
      </c>
      <c r="L18" s="25"/>
      <c r="M18" s="62">
        <f t="shared" si="1"/>
        <v>2</v>
      </c>
    </row>
    <row r="19" spans="1:13" x14ac:dyDescent="0.3">
      <c r="A19" s="25">
        <v>16</v>
      </c>
      <c r="B19" s="53" t="s">
        <v>70</v>
      </c>
      <c r="C19" s="53" t="s">
        <v>71</v>
      </c>
      <c r="D19" s="25">
        <v>0.9</v>
      </c>
      <c r="E19" s="25" t="s">
        <v>20</v>
      </c>
      <c r="F19" s="25">
        <v>99</v>
      </c>
      <c r="G19" s="25">
        <v>9</v>
      </c>
      <c r="H19" s="25"/>
      <c r="I19" s="25"/>
      <c r="J19" s="25">
        <v>0</v>
      </c>
      <c r="K19" s="27">
        <f t="shared" si="0"/>
        <v>108</v>
      </c>
      <c r="L19" s="25"/>
      <c r="M19" s="62">
        <f t="shared" si="1"/>
        <v>2</v>
      </c>
    </row>
    <row r="20" spans="1:13" x14ac:dyDescent="0.3">
      <c r="A20" s="25">
        <v>17</v>
      </c>
      <c r="B20" s="53" t="s">
        <v>192</v>
      </c>
      <c r="C20" s="53" t="s">
        <v>193</v>
      </c>
      <c r="D20" s="25">
        <v>0.9</v>
      </c>
      <c r="E20" s="25" t="s">
        <v>20</v>
      </c>
      <c r="F20" s="25">
        <v>99</v>
      </c>
      <c r="G20" s="25">
        <v>10</v>
      </c>
      <c r="H20" s="25"/>
      <c r="I20" s="25"/>
      <c r="J20" s="25">
        <v>0</v>
      </c>
      <c r="K20" s="27">
        <f t="shared" si="0"/>
        <v>109</v>
      </c>
      <c r="L20" s="25" t="s">
        <v>38</v>
      </c>
      <c r="M20" s="62">
        <f t="shared" si="1"/>
        <v>2</v>
      </c>
    </row>
    <row r="21" spans="1:13" x14ac:dyDescent="0.3">
      <c r="A21" s="25">
        <v>18</v>
      </c>
      <c r="B21" s="53" t="s">
        <v>167</v>
      </c>
      <c r="C21" s="53" t="s">
        <v>168</v>
      </c>
      <c r="D21" s="25">
        <v>0.9</v>
      </c>
      <c r="E21" s="25" t="s">
        <v>20</v>
      </c>
      <c r="F21" s="25">
        <v>99</v>
      </c>
      <c r="G21" s="25">
        <v>11</v>
      </c>
      <c r="H21" s="25"/>
      <c r="I21" s="25"/>
      <c r="J21" s="25">
        <v>0</v>
      </c>
      <c r="K21" s="27">
        <f t="shared" si="0"/>
        <v>110</v>
      </c>
      <c r="L21" s="25"/>
      <c r="M21" s="62">
        <f t="shared" si="1"/>
        <v>2</v>
      </c>
    </row>
    <row r="22" spans="1:13" x14ac:dyDescent="0.3">
      <c r="A22" s="25">
        <v>19</v>
      </c>
      <c r="B22" s="53" t="s">
        <v>167</v>
      </c>
      <c r="C22" s="53" t="s">
        <v>194</v>
      </c>
      <c r="D22" s="25">
        <v>0.9</v>
      </c>
      <c r="E22" s="25" t="s">
        <v>20</v>
      </c>
      <c r="F22" s="25">
        <v>99</v>
      </c>
      <c r="G22" s="25">
        <v>12</v>
      </c>
      <c r="H22" s="25"/>
      <c r="I22" s="25"/>
      <c r="J22" s="25">
        <v>0</v>
      </c>
      <c r="K22" s="27">
        <f t="shared" si="0"/>
        <v>111</v>
      </c>
      <c r="L22" s="25"/>
      <c r="M22" s="62">
        <f t="shared" si="1"/>
        <v>2</v>
      </c>
    </row>
    <row r="23" spans="1:13" x14ac:dyDescent="0.3">
      <c r="A23" s="25">
        <v>20</v>
      </c>
      <c r="B23" s="53" t="s">
        <v>195</v>
      </c>
      <c r="C23" s="53" t="s">
        <v>196</v>
      </c>
      <c r="D23" s="25">
        <v>0.9</v>
      </c>
      <c r="E23" s="25" t="s">
        <v>20</v>
      </c>
      <c r="F23" s="25">
        <v>99</v>
      </c>
      <c r="G23" s="25">
        <v>13</v>
      </c>
      <c r="H23" s="25"/>
      <c r="I23" s="25"/>
      <c r="J23" s="25">
        <v>0</v>
      </c>
      <c r="K23" s="27">
        <f t="shared" si="0"/>
        <v>112</v>
      </c>
      <c r="L23" s="25"/>
      <c r="M23" s="62">
        <f t="shared" si="1"/>
        <v>2</v>
      </c>
    </row>
    <row r="24" spans="1:13" x14ac:dyDescent="0.3">
      <c r="A24" s="25">
        <v>21</v>
      </c>
      <c r="B24" s="25" t="s">
        <v>35</v>
      </c>
      <c r="C24" s="25" t="s">
        <v>179</v>
      </c>
      <c r="D24" s="25">
        <v>0.9</v>
      </c>
      <c r="E24" s="25" t="s">
        <v>20</v>
      </c>
      <c r="F24" s="25">
        <v>99</v>
      </c>
      <c r="G24" s="25">
        <v>16</v>
      </c>
      <c r="H24" s="25"/>
      <c r="I24" s="25"/>
      <c r="J24" s="25">
        <v>0</v>
      </c>
      <c r="K24" s="27">
        <f t="shared" si="0"/>
        <v>115</v>
      </c>
      <c r="L24" s="25"/>
      <c r="M24" s="62">
        <f t="shared" si="1"/>
        <v>2</v>
      </c>
    </row>
    <row r="25" spans="1:13" x14ac:dyDescent="0.3">
      <c r="A25" s="25">
        <v>22</v>
      </c>
      <c r="B25" s="53" t="s">
        <v>183</v>
      </c>
      <c r="C25" s="53" t="s">
        <v>184</v>
      </c>
      <c r="D25" s="25">
        <v>0.9</v>
      </c>
      <c r="E25" s="25" t="s">
        <v>20</v>
      </c>
      <c r="F25" s="25">
        <v>99</v>
      </c>
      <c r="G25" s="25">
        <v>18</v>
      </c>
      <c r="H25" s="25"/>
      <c r="I25" s="25"/>
      <c r="J25" s="25">
        <v>0</v>
      </c>
      <c r="K25" s="27">
        <f t="shared" si="0"/>
        <v>117</v>
      </c>
      <c r="L25" s="25"/>
      <c r="M25" s="62">
        <f t="shared" si="1"/>
        <v>2</v>
      </c>
    </row>
    <row r="26" spans="1:13" x14ac:dyDescent="0.3">
      <c r="A26" s="25">
        <v>23</v>
      </c>
      <c r="B26" s="53" t="s">
        <v>197</v>
      </c>
      <c r="C26" s="53" t="s">
        <v>198</v>
      </c>
      <c r="D26" s="25">
        <v>0.9</v>
      </c>
      <c r="E26" s="25" t="s">
        <v>20</v>
      </c>
      <c r="F26" s="25">
        <v>99</v>
      </c>
      <c r="G26" s="25">
        <v>19</v>
      </c>
      <c r="H26" s="25"/>
      <c r="I26" s="25"/>
      <c r="J26" s="25">
        <v>0</v>
      </c>
      <c r="K26" s="27">
        <f t="shared" si="0"/>
        <v>118</v>
      </c>
      <c r="L26" s="25"/>
      <c r="M26" s="62">
        <f t="shared" si="1"/>
        <v>2</v>
      </c>
    </row>
    <row r="27" spans="1:13" x14ac:dyDescent="0.3">
      <c r="A27" s="25">
        <v>24</v>
      </c>
      <c r="B27" s="53" t="s">
        <v>173</v>
      </c>
      <c r="C27" s="53" t="s">
        <v>174</v>
      </c>
      <c r="D27" s="25">
        <v>0.9</v>
      </c>
      <c r="E27" s="25" t="s">
        <v>20</v>
      </c>
      <c r="F27" s="25">
        <v>99</v>
      </c>
      <c r="G27" s="25">
        <v>21</v>
      </c>
      <c r="H27" s="25"/>
      <c r="I27" s="25"/>
      <c r="J27" s="25">
        <v>0</v>
      </c>
      <c r="K27" s="27">
        <f t="shared" si="0"/>
        <v>120</v>
      </c>
      <c r="L27" s="25"/>
      <c r="M27" s="62">
        <f t="shared" si="1"/>
        <v>2</v>
      </c>
    </row>
    <row r="28" spans="1:13" x14ac:dyDescent="0.3">
      <c r="A28" s="25">
        <v>25</v>
      </c>
      <c r="B28" s="53" t="s">
        <v>199</v>
      </c>
      <c r="C28" s="53" t="s">
        <v>200</v>
      </c>
      <c r="D28" s="25">
        <v>0.9</v>
      </c>
      <c r="E28" s="25" t="s">
        <v>20</v>
      </c>
      <c r="F28" s="25">
        <v>99</v>
      </c>
      <c r="G28" s="25">
        <v>22</v>
      </c>
      <c r="H28" s="25"/>
      <c r="I28" s="25"/>
      <c r="J28" s="25">
        <v>0</v>
      </c>
      <c r="K28" s="27">
        <f t="shared" si="0"/>
        <v>121</v>
      </c>
      <c r="L28" s="25"/>
      <c r="M28" s="62">
        <f t="shared" si="1"/>
        <v>2</v>
      </c>
    </row>
    <row r="29" spans="1:13" x14ac:dyDescent="0.3">
      <c r="A29" s="25">
        <v>26</v>
      </c>
      <c r="B29" s="53" t="s">
        <v>30</v>
      </c>
      <c r="C29" s="53" t="s">
        <v>31</v>
      </c>
      <c r="D29" s="25">
        <v>0.9</v>
      </c>
      <c r="E29" s="25" t="s">
        <v>20</v>
      </c>
      <c r="F29" s="25">
        <v>99</v>
      </c>
      <c r="G29" s="25">
        <v>23</v>
      </c>
      <c r="H29" s="25"/>
      <c r="I29" s="25"/>
      <c r="J29" s="25">
        <v>0</v>
      </c>
      <c r="K29" s="27">
        <f t="shared" si="0"/>
        <v>122</v>
      </c>
      <c r="L29" s="25"/>
      <c r="M29" s="62">
        <f t="shared" si="1"/>
        <v>2</v>
      </c>
    </row>
    <row r="30" spans="1:13" x14ac:dyDescent="0.3">
      <c r="A30" s="25">
        <v>27</v>
      </c>
      <c r="B30" s="53" t="s">
        <v>95</v>
      </c>
      <c r="C30" s="53" t="s">
        <v>96</v>
      </c>
      <c r="D30" s="25">
        <v>0.9</v>
      </c>
      <c r="E30" s="25" t="s">
        <v>20</v>
      </c>
      <c r="F30" s="25">
        <v>75</v>
      </c>
      <c r="G30" s="25">
        <v>99</v>
      </c>
      <c r="H30" s="25"/>
      <c r="I30" s="25"/>
      <c r="J30" s="25">
        <v>0</v>
      </c>
      <c r="K30" s="27">
        <f t="shared" si="0"/>
        <v>174</v>
      </c>
      <c r="L30" s="25"/>
      <c r="M30" s="62">
        <f t="shared" si="1"/>
        <v>2</v>
      </c>
    </row>
    <row r="31" spans="1:13" x14ac:dyDescent="0.3">
      <c r="A31" s="25">
        <v>28</v>
      </c>
      <c r="B31" s="53" t="s">
        <v>60</v>
      </c>
      <c r="C31" s="53" t="s">
        <v>83</v>
      </c>
      <c r="D31" s="25">
        <v>0.9</v>
      </c>
      <c r="E31" s="25" t="s">
        <v>20</v>
      </c>
      <c r="F31" s="25">
        <v>99</v>
      </c>
      <c r="G31" s="25">
        <v>99</v>
      </c>
      <c r="H31" s="25"/>
      <c r="I31" s="25"/>
      <c r="J31" s="25">
        <v>0</v>
      </c>
      <c r="K31" s="27">
        <f t="shared" si="0"/>
        <v>198</v>
      </c>
      <c r="L31" s="25"/>
      <c r="M31" s="62">
        <f t="shared" si="1"/>
        <v>2</v>
      </c>
    </row>
    <row r="32" spans="1:13" x14ac:dyDescent="0.3">
      <c r="A32" s="25">
        <v>29</v>
      </c>
      <c r="B32" s="53" t="s">
        <v>30</v>
      </c>
      <c r="C32" s="53" t="s">
        <v>191</v>
      </c>
      <c r="D32" s="25">
        <v>0.9</v>
      </c>
      <c r="E32" s="25" t="s">
        <v>20</v>
      </c>
      <c r="F32" s="25">
        <v>99</v>
      </c>
      <c r="G32" s="25">
        <v>99</v>
      </c>
      <c r="H32" s="25"/>
      <c r="I32" s="25"/>
      <c r="J32" s="25">
        <v>0</v>
      </c>
      <c r="K32" s="27">
        <f t="shared" si="0"/>
        <v>198</v>
      </c>
      <c r="L32" s="25"/>
      <c r="M32" s="62">
        <f t="shared" si="1"/>
        <v>2</v>
      </c>
    </row>
    <row r="33" spans="1:13" x14ac:dyDescent="0.3">
      <c r="A33" s="25">
        <v>30</v>
      </c>
      <c r="B33" s="53" t="s">
        <v>112</v>
      </c>
      <c r="C33" s="53" t="s">
        <v>113</v>
      </c>
      <c r="D33" s="25">
        <v>0.9</v>
      </c>
      <c r="E33" s="25" t="s">
        <v>20</v>
      </c>
      <c r="F33" s="25">
        <v>99</v>
      </c>
      <c r="G33" s="25">
        <v>99</v>
      </c>
      <c r="H33" s="25"/>
      <c r="I33" s="25"/>
      <c r="J33" s="25">
        <v>0</v>
      </c>
      <c r="K33" s="27">
        <f t="shared" si="0"/>
        <v>198</v>
      </c>
      <c r="L33" s="25"/>
      <c r="M33" s="62">
        <f t="shared" si="1"/>
        <v>2</v>
      </c>
    </row>
    <row r="34" spans="1:13" x14ac:dyDescent="0.3">
      <c r="A34" s="25">
        <v>31</v>
      </c>
      <c r="B34" s="25"/>
      <c r="C34" s="25"/>
      <c r="D34" s="25">
        <v>0.9</v>
      </c>
      <c r="E34" s="25" t="s">
        <v>20</v>
      </c>
      <c r="F34" s="25">
        <v>99</v>
      </c>
      <c r="G34" s="25"/>
      <c r="H34" s="25"/>
      <c r="I34" s="25"/>
      <c r="J34" s="25">
        <v>0</v>
      </c>
      <c r="K34" s="27">
        <f t="shared" si="0"/>
        <v>99</v>
      </c>
      <c r="L34" s="25"/>
      <c r="M34" s="62">
        <f t="shared" ref="M34:M48" si="2">COUNTIF(F34:H34,"&gt;0")</f>
        <v>1</v>
      </c>
    </row>
    <row r="35" spans="1:13" x14ac:dyDescent="0.3">
      <c r="A35" s="25">
        <v>32</v>
      </c>
      <c r="B35" s="25"/>
      <c r="C35" s="25"/>
      <c r="D35" s="25">
        <v>0.9</v>
      </c>
      <c r="E35" s="25" t="s">
        <v>20</v>
      </c>
      <c r="F35" s="25">
        <v>99</v>
      </c>
      <c r="G35" s="25"/>
      <c r="H35" s="25"/>
      <c r="I35" s="25"/>
      <c r="J35" s="25">
        <v>0</v>
      </c>
      <c r="K35" s="27">
        <f t="shared" si="0"/>
        <v>99</v>
      </c>
      <c r="L35" s="25"/>
      <c r="M35" s="62">
        <f t="shared" si="2"/>
        <v>1</v>
      </c>
    </row>
    <row r="36" spans="1:13" x14ac:dyDescent="0.3">
      <c r="A36" s="25">
        <v>33</v>
      </c>
      <c r="B36" s="25"/>
      <c r="C36" s="25"/>
      <c r="D36" s="25">
        <v>0.9</v>
      </c>
      <c r="E36" s="25" t="s">
        <v>20</v>
      </c>
      <c r="F36" s="25">
        <v>99</v>
      </c>
      <c r="G36" s="25"/>
      <c r="H36" s="25"/>
      <c r="I36" s="25"/>
      <c r="J36" s="25">
        <v>0</v>
      </c>
      <c r="K36" s="27">
        <f t="shared" si="0"/>
        <v>99</v>
      </c>
      <c r="L36" s="25"/>
      <c r="M36" s="62">
        <f t="shared" si="2"/>
        <v>1</v>
      </c>
    </row>
    <row r="37" spans="1:13" x14ac:dyDescent="0.3">
      <c r="A37" s="25">
        <v>34</v>
      </c>
      <c r="B37" s="25"/>
      <c r="C37" s="25"/>
      <c r="D37" s="25">
        <v>0.9</v>
      </c>
      <c r="E37" s="25" t="s">
        <v>20</v>
      </c>
      <c r="F37" s="25">
        <v>99</v>
      </c>
      <c r="G37" s="25"/>
      <c r="H37" s="25"/>
      <c r="I37" s="25"/>
      <c r="J37" s="25">
        <v>0</v>
      </c>
      <c r="K37" s="27">
        <f t="shared" si="0"/>
        <v>99</v>
      </c>
      <c r="L37" s="25"/>
      <c r="M37" s="62">
        <f t="shared" si="2"/>
        <v>1</v>
      </c>
    </row>
    <row r="38" spans="1:13" x14ac:dyDescent="0.3">
      <c r="A38" s="25">
        <v>35</v>
      </c>
      <c r="B38" s="25"/>
      <c r="C38" s="25"/>
      <c r="D38" s="25">
        <v>0.9</v>
      </c>
      <c r="E38" s="25" t="s">
        <v>20</v>
      </c>
      <c r="F38" s="25">
        <v>99</v>
      </c>
      <c r="G38" s="25"/>
      <c r="H38" s="25"/>
      <c r="I38" s="25"/>
      <c r="J38" s="25">
        <v>0</v>
      </c>
      <c r="K38" s="27">
        <f t="shared" si="0"/>
        <v>99</v>
      </c>
      <c r="L38" s="25"/>
      <c r="M38" s="62">
        <f t="shared" si="2"/>
        <v>1</v>
      </c>
    </row>
    <row r="39" spans="1:13" x14ac:dyDescent="0.3">
      <c r="A39" s="25">
        <v>36</v>
      </c>
      <c r="B39" s="25"/>
      <c r="C39" s="25"/>
      <c r="D39" s="25">
        <v>0.9</v>
      </c>
      <c r="E39" s="25" t="s">
        <v>20</v>
      </c>
      <c r="F39" s="25">
        <v>99</v>
      </c>
      <c r="G39" s="25"/>
      <c r="H39" s="25"/>
      <c r="I39" s="25"/>
      <c r="J39" s="25">
        <v>0</v>
      </c>
      <c r="K39" s="27">
        <f t="shared" si="0"/>
        <v>99</v>
      </c>
      <c r="L39" s="25"/>
      <c r="M39" s="62">
        <f t="shared" si="2"/>
        <v>1</v>
      </c>
    </row>
    <row r="40" spans="1:13" x14ac:dyDescent="0.3">
      <c r="A40" s="25">
        <v>37</v>
      </c>
      <c r="B40" s="25"/>
      <c r="C40" s="25"/>
      <c r="D40" s="25">
        <v>0.9</v>
      </c>
      <c r="E40" s="25" t="s">
        <v>20</v>
      </c>
      <c r="F40" s="25">
        <v>99</v>
      </c>
      <c r="G40" s="25"/>
      <c r="H40" s="25"/>
      <c r="I40" s="25"/>
      <c r="J40" s="25">
        <v>0</v>
      </c>
      <c r="K40" s="27">
        <f t="shared" si="0"/>
        <v>99</v>
      </c>
      <c r="L40" s="25"/>
      <c r="M40" s="62">
        <f t="shared" si="2"/>
        <v>1</v>
      </c>
    </row>
    <row r="41" spans="1:13" x14ac:dyDescent="0.3">
      <c r="A41" s="25">
        <v>38</v>
      </c>
      <c r="B41" s="25"/>
      <c r="C41" s="25"/>
      <c r="D41" s="25">
        <v>0.9</v>
      </c>
      <c r="E41" s="25" t="s">
        <v>20</v>
      </c>
      <c r="F41" s="25">
        <v>99</v>
      </c>
      <c r="G41" s="25"/>
      <c r="H41" s="25"/>
      <c r="I41" s="25"/>
      <c r="J41" s="25">
        <v>0</v>
      </c>
      <c r="K41" s="27">
        <f t="shared" si="0"/>
        <v>99</v>
      </c>
      <c r="L41" s="25"/>
      <c r="M41" s="62">
        <f t="shared" si="2"/>
        <v>1</v>
      </c>
    </row>
    <row r="42" spans="1:13" x14ac:dyDescent="0.3">
      <c r="A42" s="25">
        <v>39</v>
      </c>
      <c r="B42" s="25"/>
      <c r="C42" s="25"/>
      <c r="D42" s="25">
        <v>0.9</v>
      </c>
      <c r="E42" s="25" t="s">
        <v>20</v>
      </c>
      <c r="F42" s="25">
        <v>99</v>
      </c>
      <c r="G42" s="25"/>
      <c r="H42" s="25"/>
      <c r="I42" s="25"/>
      <c r="J42" s="25">
        <v>0</v>
      </c>
      <c r="K42" s="27">
        <f t="shared" si="0"/>
        <v>99</v>
      </c>
      <c r="L42" s="25"/>
      <c r="M42" s="62">
        <f t="shared" si="2"/>
        <v>1</v>
      </c>
    </row>
    <row r="43" spans="1:13" x14ac:dyDescent="0.3">
      <c r="A43" s="25">
        <v>40</v>
      </c>
      <c r="B43" s="25"/>
      <c r="C43" s="25"/>
      <c r="D43" s="25">
        <v>0.9</v>
      </c>
      <c r="E43" s="25" t="s">
        <v>20</v>
      </c>
      <c r="F43" s="25">
        <v>99</v>
      </c>
      <c r="G43" s="25"/>
      <c r="H43" s="25"/>
      <c r="I43" s="25"/>
      <c r="J43" s="25">
        <v>0</v>
      </c>
      <c r="K43" s="27">
        <f t="shared" si="0"/>
        <v>99</v>
      </c>
      <c r="L43" s="25"/>
      <c r="M43" s="62">
        <f t="shared" si="2"/>
        <v>1</v>
      </c>
    </row>
    <row r="44" spans="1:13" x14ac:dyDescent="0.3">
      <c r="A44" s="25">
        <v>41</v>
      </c>
      <c r="B44" s="25"/>
      <c r="C44" s="25"/>
      <c r="D44" s="25">
        <v>0.9</v>
      </c>
      <c r="E44" s="25" t="s">
        <v>20</v>
      </c>
      <c r="F44" s="25">
        <v>99</v>
      </c>
      <c r="G44" s="25"/>
      <c r="H44" s="25"/>
      <c r="I44" s="25"/>
      <c r="J44" s="25">
        <v>0</v>
      </c>
      <c r="K44" s="27">
        <f t="shared" si="0"/>
        <v>99</v>
      </c>
      <c r="L44" s="25"/>
      <c r="M44" s="62">
        <f t="shared" si="2"/>
        <v>1</v>
      </c>
    </row>
    <row r="45" spans="1:13" x14ac:dyDescent="0.3">
      <c r="A45" s="25">
        <v>42</v>
      </c>
      <c r="B45" s="25"/>
      <c r="C45" s="25"/>
      <c r="D45" s="25">
        <v>0.9</v>
      </c>
      <c r="E45" s="25" t="s">
        <v>20</v>
      </c>
      <c r="F45" s="25">
        <v>99</v>
      </c>
      <c r="G45" s="25"/>
      <c r="H45" s="25"/>
      <c r="I45" s="25"/>
      <c r="J45" s="25">
        <v>0</v>
      </c>
      <c r="K45" s="27">
        <f t="shared" si="0"/>
        <v>99</v>
      </c>
      <c r="L45" s="25"/>
      <c r="M45" s="62">
        <f t="shared" si="2"/>
        <v>1</v>
      </c>
    </row>
    <row r="46" spans="1:13" x14ac:dyDescent="0.3">
      <c r="A46" s="25">
        <v>43</v>
      </c>
      <c r="B46" s="25"/>
      <c r="C46" s="25"/>
      <c r="D46" s="25">
        <v>0.9</v>
      </c>
      <c r="E46" s="25" t="s">
        <v>20</v>
      </c>
      <c r="F46" s="25">
        <v>99</v>
      </c>
      <c r="G46" s="25"/>
      <c r="H46" s="25"/>
      <c r="I46" s="25"/>
      <c r="J46" s="25">
        <v>0</v>
      </c>
      <c r="K46" s="27">
        <f t="shared" si="0"/>
        <v>99</v>
      </c>
      <c r="L46" s="25"/>
      <c r="M46" s="62">
        <f t="shared" si="2"/>
        <v>1</v>
      </c>
    </row>
    <row r="47" spans="1:13" x14ac:dyDescent="0.3">
      <c r="A47" s="25">
        <v>44</v>
      </c>
      <c r="B47" s="25"/>
      <c r="C47" s="25"/>
      <c r="D47" s="25">
        <v>0.9</v>
      </c>
      <c r="E47" s="25" t="s">
        <v>20</v>
      </c>
      <c r="F47" s="25">
        <v>99</v>
      </c>
      <c r="G47" s="25"/>
      <c r="H47" s="25"/>
      <c r="I47" s="25"/>
      <c r="J47" s="25">
        <v>0</v>
      </c>
      <c r="K47" s="27">
        <f t="shared" si="0"/>
        <v>99</v>
      </c>
      <c r="L47" s="25"/>
      <c r="M47" s="62">
        <f t="shared" si="2"/>
        <v>1</v>
      </c>
    </row>
    <row r="48" spans="1:13" x14ac:dyDescent="0.3">
      <c r="A48" s="25">
        <v>45</v>
      </c>
      <c r="B48" s="25"/>
      <c r="C48" s="25"/>
      <c r="D48" s="25">
        <v>0.9</v>
      </c>
      <c r="E48" s="25" t="s">
        <v>20</v>
      </c>
      <c r="F48" s="25">
        <v>99</v>
      </c>
      <c r="G48" s="25"/>
      <c r="H48" s="25"/>
      <c r="I48" s="25"/>
      <c r="J48" s="25">
        <v>0</v>
      </c>
      <c r="K48" s="27">
        <f t="shared" si="0"/>
        <v>99</v>
      </c>
      <c r="L48" s="25"/>
      <c r="M48" s="62">
        <f t="shared" si="2"/>
        <v>1</v>
      </c>
    </row>
  </sheetData>
  <sortState xmlns:xlrd2="http://schemas.microsoft.com/office/spreadsheetml/2017/richdata2" ref="B4:M33">
    <sortCondition ref="K4:K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45"/>
  <sheetViews>
    <sheetView showGridLines="0" zoomScaleNormal="100" workbookViewId="0">
      <selection activeCell="I1" sqref="I1:L1048576"/>
    </sheetView>
  </sheetViews>
  <sheetFormatPr defaultColWidth="8.6640625" defaultRowHeight="14.4" x14ac:dyDescent="0.3"/>
  <cols>
    <col min="1" max="1" width="5.44140625" style="37" customWidth="1"/>
    <col min="2" max="2" width="25.44140625" style="37" customWidth="1"/>
    <col min="3" max="3" width="33.109375" style="37" customWidth="1"/>
    <col min="4" max="4" width="7" style="37" customWidth="1"/>
    <col min="5" max="5" width="5.6640625" style="37" customWidth="1"/>
    <col min="6" max="6" width="12.6640625" style="37" customWidth="1"/>
    <col min="7" max="7" width="11.44140625" style="37" customWidth="1"/>
    <col min="8" max="8" width="12.6640625" style="37" customWidth="1"/>
    <col min="9" max="9" width="11.5546875" style="37" hidden="1" customWidth="1"/>
    <col min="10" max="11" width="8.6640625" style="37" hidden="1" customWidth="1"/>
    <col min="12" max="12" width="9" style="37" hidden="1" customWidth="1"/>
    <col min="13" max="13" width="8.6640625" style="37" hidden="1"/>
    <col min="14" max="16" width="9" style="37" customWidth="1"/>
    <col min="17" max="17" width="9.33203125" style="37" customWidth="1"/>
    <col min="18" max="18" width="23.44140625" style="37" customWidth="1"/>
    <col min="19" max="19" width="18.6640625" style="37" customWidth="1"/>
    <col min="20" max="20" width="15.33203125" style="37" customWidth="1"/>
    <col min="21" max="22" width="2.33203125" style="37" customWidth="1"/>
    <col min="23" max="50" width="9.33203125" style="37" customWidth="1"/>
    <col min="51" max="16384" width="8.6640625" style="37"/>
  </cols>
  <sheetData>
    <row r="1" spans="1:50" ht="45" customHeight="1" x14ac:dyDescent="0.3">
      <c r="A1" s="31"/>
      <c r="B1" s="40"/>
      <c r="C1" s="41"/>
      <c r="D1" s="40"/>
      <c r="E1" s="40"/>
      <c r="F1" s="22" t="s">
        <v>68</v>
      </c>
      <c r="G1" s="22" t="s">
        <v>2</v>
      </c>
      <c r="H1" s="22" t="s">
        <v>3</v>
      </c>
      <c r="I1" s="42"/>
      <c r="J1" s="42"/>
      <c r="K1" s="42"/>
      <c r="L1" s="58" t="s">
        <v>4</v>
      </c>
      <c r="M1" s="58" t="s">
        <v>5</v>
      </c>
      <c r="N1" s="43"/>
      <c r="O1" s="4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ht="15.75" customHeight="1" x14ac:dyDescent="0.3">
      <c r="A2" s="31"/>
      <c r="B2" s="40"/>
      <c r="C2" s="40"/>
      <c r="D2" s="40"/>
      <c r="E2" s="40"/>
      <c r="F2" s="23" t="s">
        <v>67</v>
      </c>
      <c r="G2" s="45">
        <v>45806</v>
      </c>
      <c r="H2" s="24" t="s">
        <v>69</v>
      </c>
      <c r="I2" s="45"/>
      <c r="J2" s="59"/>
      <c r="K2" s="59"/>
      <c r="L2" s="40"/>
      <c r="M2" s="40"/>
      <c r="N2" s="40"/>
      <c r="O2" s="47"/>
      <c r="P2" s="39"/>
      <c r="Q2" s="36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50" ht="30" customHeight="1" x14ac:dyDescent="0.3">
      <c r="A3" s="32" t="s">
        <v>6</v>
      </c>
      <c r="B3" s="48" t="s">
        <v>8</v>
      </c>
      <c r="C3" s="48" t="s">
        <v>9</v>
      </c>
      <c r="D3" s="48" t="s">
        <v>10</v>
      </c>
      <c r="E3" s="48" t="s">
        <v>11</v>
      </c>
      <c r="F3" s="49" t="s">
        <v>12</v>
      </c>
      <c r="G3" s="49" t="s">
        <v>13</v>
      </c>
      <c r="H3" s="49" t="s">
        <v>14</v>
      </c>
      <c r="I3" s="49"/>
      <c r="J3" s="49" t="s">
        <v>15</v>
      </c>
      <c r="K3" s="49" t="s">
        <v>16</v>
      </c>
      <c r="L3" s="60"/>
      <c r="M3" s="60"/>
      <c r="N3" s="49" t="s">
        <v>17</v>
      </c>
      <c r="O3" s="50"/>
      <c r="P3" s="51" t="s">
        <v>18</v>
      </c>
      <c r="Q3" s="57"/>
      <c r="R3" s="35"/>
      <c r="S3" s="35"/>
      <c r="T3" s="35"/>
      <c r="U3" s="35"/>
      <c r="V3" s="35"/>
      <c r="W3" s="38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s="64" customFormat="1" ht="15.75" customHeight="1" x14ac:dyDescent="0.3">
      <c r="A4" s="27">
        <v>1</v>
      </c>
      <c r="B4" s="53" t="s">
        <v>104</v>
      </c>
      <c r="C4" s="53" t="s">
        <v>105</v>
      </c>
      <c r="D4" s="52" t="s">
        <v>19</v>
      </c>
      <c r="E4" s="56" t="s">
        <v>20</v>
      </c>
      <c r="F4" s="33">
        <v>1</v>
      </c>
      <c r="G4" s="33">
        <v>1</v>
      </c>
      <c r="H4" s="34"/>
      <c r="I4" s="33"/>
      <c r="J4" s="33"/>
      <c r="K4" s="33"/>
      <c r="L4" s="33"/>
      <c r="M4" s="33">
        <f t="shared" ref="M4:M38" si="0">IF(P4=5,LARGE(F4:K4,2),0)</f>
        <v>0</v>
      </c>
      <c r="N4" s="33">
        <f t="shared" ref="N4:N38" si="1">SUM(F4:K4)-SUM(L4:M4)</f>
        <v>2</v>
      </c>
      <c r="O4" s="29"/>
      <c r="P4" s="29">
        <f t="shared" ref="P4:P38" si="2">COUNTIF(F4:K4,"&gt;0")</f>
        <v>2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1:50" ht="15.75" customHeight="1" x14ac:dyDescent="0.3">
      <c r="A5" s="33">
        <v>2</v>
      </c>
      <c r="B5" s="53" t="s">
        <v>97</v>
      </c>
      <c r="C5" s="53" t="s">
        <v>98</v>
      </c>
      <c r="D5" s="61" t="s">
        <v>19</v>
      </c>
      <c r="E5" s="61" t="s">
        <v>20</v>
      </c>
      <c r="F5" s="27">
        <v>3</v>
      </c>
      <c r="G5" s="27">
        <v>5</v>
      </c>
      <c r="H5" s="27"/>
      <c r="I5" s="27"/>
      <c r="J5" s="27"/>
      <c r="K5" s="27"/>
      <c r="L5" s="27"/>
      <c r="M5" s="27">
        <f t="shared" si="0"/>
        <v>0</v>
      </c>
      <c r="N5" s="27">
        <f t="shared" si="1"/>
        <v>8</v>
      </c>
      <c r="O5" s="62"/>
      <c r="P5" s="62">
        <f t="shared" si="2"/>
        <v>2</v>
      </c>
      <c r="Q5" s="29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</row>
    <row r="6" spans="1:50" ht="15.75" customHeight="1" x14ac:dyDescent="0.3">
      <c r="A6" s="33">
        <v>3</v>
      </c>
      <c r="B6" s="53" t="s">
        <v>107</v>
      </c>
      <c r="C6" s="53" t="s">
        <v>108</v>
      </c>
      <c r="D6" s="52" t="s">
        <v>19</v>
      </c>
      <c r="E6" s="56" t="s">
        <v>20</v>
      </c>
      <c r="F6" s="33">
        <v>4</v>
      </c>
      <c r="G6" s="33">
        <v>4</v>
      </c>
      <c r="H6" s="34"/>
      <c r="I6" s="33"/>
      <c r="J6" s="33"/>
      <c r="K6" s="53"/>
      <c r="L6" s="33"/>
      <c r="M6" s="33">
        <f t="shared" si="0"/>
        <v>0</v>
      </c>
      <c r="N6" s="33">
        <f t="shared" si="1"/>
        <v>8</v>
      </c>
      <c r="O6" s="29"/>
      <c r="P6" s="29">
        <f t="shared" si="2"/>
        <v>2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1:50" ht="15.75" customHeight="1" x14ac:dyDescent="0.3">
      <c r="A7" s="33">
        <v>4</v>
      </c>
      <c r="B7" s="53" t="s">
        <v>53</v>
      </c>
      <c r="C7" s="53" t="s">
        <v>54</v>
      </c>
      <c r="D7" s="52" t="s">
        <v>19</v>
      </c>
      <c r="E7" s="56" t="s">
        <v>20</v>
      </c>
      <c r="F7" s="33">
        <v>2</v>
      </c>
      <c r="G7" s="33">
        <v>14</v>
      </c>
      <c r="H7" s="34"/>
      <c r="I7" s="33"/>
      <c r="J7" s="33"/>
      <c r="K7" s="33"/>
      <c r="L7" s="33"/>
      <c r="M7" s="33">
        <f t="shared" si="0"/>
        <v>0</v>
      </c>
      <c r="N7" s="33">
        <f t="shared" si="1"/>
        <v>16</v>
      </c>
      <c r="O7" s="29"/>
      <c r="P7" s="29">
        <f t="shared" si="2"/>
        <v>2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</row>
    <row r="8" spans="1:50" ht="15.75" customHeight="1" x14ac:dyDescent="0.3">
      <c r="A8" s="27">
        <v>5</v>
      </c>
      <c r="B8" s="53" t="s">
        <v>99</v>
      </c>
      <c r="C8" s="53" t="s">
        <v>100</v>
      </c>
      <c r="D8" s="52" t="s">
        <v>19</v>
      </c>
      <c r="E8" s="56" t="s">
        <v>20</v>
      </c>
      <c r="F8" s="33">
        <v>5</v>
      </c>
      <c r="G8" s="33">
        <v>13</v>
      </c>
      <c r="H8" s="34"/>
      <c r="I8" s="33"/>
      <c r="J8" s="33"/>
      <c r="K8" s="53"/>
      <c r="L8" s="33"/>
      <c r="M8" s="33">
        <f t="shared" si="0"/>
        <v>0</v>
      </c>
      <c r="N8" s="33">
        <f t="shared" si="1"/>
        <v>18</v>
      </c>
      <c r="O8" s="29"/>
      <c r="P8" s="29">
        <f t="shared" si="2"/>
        <v>2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</row>
    <row r="9" spans="1:50" ht="15.75" customHeight="1" x14ac:dyDescent="0.3">
      <c r="A9" s="33">
        <v>6</v>
      </c>
      <c r="B9" s="53" t="s">
        <v>32</v>
      </c>
      <c r="C9" s="53" t="s">
        <v>33</v>
      </c>
      <c r="D9" s="52" t="s">
        <v>19</v>
      </c>
      <c r="E9" s="56" t="s">
        <v>20</v>
      </c>
      <c r="F9" s="33">
        <v>6</v>
      </c>
      <c r="G9" s="33">
        <v>12</v>
      </c>
      <c r="H9" s="34"/>
      <c r="I9" s="33"/>
      <c r="J9" s="33"/>
      <c r="K9" s="53"/>
      <c r="L9" s="33"/>
      <c r="M9" s="33">
        <f t="shared" si="0"/>
        <v>0</v>
      </c>
      <c r="N9" s="33">
        <f t="shared" si="1"/>
        <v>18</v>
      </c>
      <c r="O9" s="29"/>
      <c r="P9" s="29">
        <f t="shared" si="2"/>
        <v>2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</row>
    <row r="10" spans="1:50" s="82" customFormat="1" ht="15.75" customHeight="1" x14ac:dyDescent="0.3">
      <c r="A10" s="33">
        <v>7</v>
      </c>
      <c r="B10" s="53" t="s">
        <v>57</v>
      </c>
      <c r="C10" s="53" t="s">
        <v>118</v>
      </c>
      <c r="D10" s="52" t="s">
        <v>19</v>
      </c>
      <c r="E10" s="56" t="s">
        <v>20</v>
      </c>
      <c r="F10" s="33">
        <v>14</v>
      </c>
      <c r="G10" s="33">
        <v>14</v>
      </c>
      <c r="H10" s="34"/>
      <c r="I10" s="33"/>
      <c r="J10" s="33"/>
      <c r="K10" s="53"/>
      <c r="L10" s="33"/>
      <c r="M10" s="33">
        <f t="shared" si="0"/>
        <v>0</v>
      </c>
      <c r="N10" s="33">
        <f t="shared" si="1"/>
        <v>28</v>
      </c>
      <c r="O10" s="29"/>
      <c r="P10" s="29">
        <f t="shared" si="2"/>
        <v>2</v>
      </c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1:50" ht="15.75" customHeight="1" x14ac:dyDescent="0.3">
      <c r="A11" s="27">
        <v>8</v>
      </c>
      <c r="B11" s="53" t="s">
        <v>87</v>
      </c>
      <c r="C11" s="53" t="s">
        <v>114</v>
      </c>
      <c r="D11" s="52" t="s">
        <v>19</v>
      </c>
      <c r="E11" s="56" t="s">
        <v>20</v>
      </c>
      <c r="F11" s="33">
        <v>10</v>
      </c>
      <c r="G11" s="33">
        <v>19</v>
      </c>
      <c r="H11" s="34"/>
      <c r="I11" s="33"/>
      <c r="J11" s="33"/>
      <c r="K11" s="53"/>
      <c r="L11" s="33"/>
      <c r="M11" s="33">
        <f t="shared" si="0"/>
        <v>0</v>
      </c>
      <c r="N11" s="33">
        <f t="shared" si="1"/>
        <v>29</v>
      </c>
      <c r="O11" s="29"/>
      <c r="P11" s="29">
        <f t="shared" si="2"/>
        <v>2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</row>
    <row r="12" spans="1:50" ht="15.75" customHeight="1" x14ac:dyDescent="0.3">
      <c r="A12" s="33">
        <v>9</v>
      </c>
      <c r="B12" s="53" t="s">
        <v>72</v>
      </c>
      <c r="C12" s="53" t="s">
        <v>115</v>
      </c>
      <c r="D12" s="52" t="s">
        <v>19</v>
      </c>
      <c r="E12" s="56" t="s">
        <v>20</v>
      </c>
      <c r="F12" s="33">
        <v>12</v>
      </c>
      <c r="G12" s="33">
        <v>18</v>
      </c>
      <c r="H12" s="34"/>
      <c r="I12" s="33"/>
      <c r="J12" s="33"/>
      <c r="K12" s="53"/>
      <c r="L12" s="33"/>
      <c r="M12" s="33">
        <f t="shared" si="0"/>
        <v>0</v>
      </c>
      <c r="N12" s="33">
        <f t="shared" si="1"/>
        <v>30</v>
      </c>
      <c r="O12" s="29"/>
      <c r="P12" s="29">
        <f t="shared" si="2"/>
        <v>2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</row>
    <row r="13" spans="1:50" ht="15.75" customHeight="1" x14ac:dyDescent="0.3">
      <c r="A13" s="33">
        <v>10</v>
      </c>
      <c r="B13" s="53" t="s">
        <v>26</v>
      </c>
      <c r="C13" s="53" t="s">
        <v>103</v>
      </c>
      <c r="D13" s="52" t="s">
        <v>19</v>
      </c>
      <c r="E13" s="52" t="s">
        <v>20</v>
      </c>
      <c r="F13" s="33">
        <v>11</v>
      </c>
      <c r="G13" s="33">
        <v>20</v>
      </c>
      <c r="H13" s="34"/>
      <c r="I13" s="33"/>
      <c r="J13" s="33"/>
      <c r="K13" s="33"/>
      <c r="L13" s="33"/>
      <c r="M13" s="33">
        <f t="shared" si="0"/>
        <v>0</v>
      </c>
      <c r="N13" s="33">
        <f t="shared" si="1"/>
        <v>31</v>
      </c>
      <c r="O13" s="29"/>
      <c r="P13" s="29">
        <f t="shared" si="2"/>
        <v>2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</row>
    <row r="14" spans="1:50" ht="15.75" customHeight="1" x14ac:dyDescent="0.3">
      <c r="A14" s="33">
        <v>11</v>
      </c>
      <c r="B14" s="53" t="s">
        <v>112</v>
      </c>
      <c r="C14" s="53" t="s">
        <v>113</v>
      </c>
      <c r="D14" s="52" t="s">
        <v>19</v>
      </c>
      <c r="E14" s="56" t="s">
        <v>20</v>
      </c>
      <c r="F14" s="33">
        <v>8</v>
      </c>
      <c r="G14" s="33">
        <v>75</v>
      </c>
      <c r="H14" s="34"/>
      <c r="I14" s="33"/>
      <c r="J14" s="33"/>
      <c r="K14" s="53"/>
      <c r="L14" s="33"/>
      <c r="M14" s="33">
        <f t="shared" si="0"/>
        <v>0</v>
      </c>
      <c r="N14" s="33">
        <f t="shared" si="1"/>
        <v>83</v>
      </c>
      <c r="O14" s="29"/>
      <c r="P14" s="29">
        <f t="shared" si="2"/>
        <v>2</v>
      </c>
      <c r="Q14" s="29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</row>
    <row r="15" spans="1:50" ht="15.75" customHeight="1" x14ac:dyDescent="0.3">
      <c r="A15" s="27">
        <v>12</v>
      </c>
      <c r="B15" s="53" t="s">
        <v>201</v>
      </c>
      <c r="C15" s="53" t="s">
        <v>202</v>
      </c>
      <c r="D15" s="52" t="s">
        <v>19</v>
      </c>
      <c r="E15" s="56" t="s">
        <v>20</v>
      </c>
      <c r="F15" s="34">
        <v>99</v>
      </c>
      <c r="G15" s="34">
        <v>2</v>
      </c>
      <c r="H15" s="34"/>
      <c r="I15" s="34"/>
      <c r="J15" s="34"/>
      <c r="K15" s="36"/>
      <c r="L15" s="34"/>
      <c r="M15" s="34">
        <f t="shared" si="0"/>
        <v>0</v>
      </c>
      <c r="N15" s="34">
        <f t="shared" si="1"/>
        <v>101</v>
      </c>
      <c r="O15" s="35"/>
      <c r="P15" s="35">
        <f t="shared" si="2"/>
        <v>2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</row>
    <row r="16" spans="1:50" ht="15.75" customHeight="1" x14ac:dyDescent="0.3">
      <c r="A16" s="33">
        <v>13</v>
      </c>
      <c r="B16" s="53" t="s">
        <v>185</v>
      </c>
      <c r="C16" s="53" t="s">
        <v>186</v>
      </c>
      <c r="D16" s="52" t="s">
        <v>19</v>
      </c>
      <c r="E16" s="56" t="s">
        <v>20</v>
      </c>
      <c r="F16" s="34">
        <v>99</v>
      </c>
      <c r="G16" s="34">
        <v>3</v>
      </c>
      <c r="H16" s="34"/>
      <c r="I16" s="34"/>
      <c r="J16" s="34"/>
      <c r="K16" s="36"/>
      <c r="L16" s="34"/>
      <c r="M16" s="34">
        <f t="shared" si="0"/>
        <v>0</v>
      </c>
      <c r="N16" s="34">
        <f t="shared" si="1"/>
        <v>102</v>
      </c>
      <c r="O16" s="35"/>
      <c r="P16" s="35">
        <f t="shared" si="2"/>
        <v>2</v>
      </c>
      <c r="Q16" s="29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</row>
    <row r="17" spans="1:50" ht="15.75" customHeight="1" x14ac:dyDescent="0.3">
      <c r="A17" s="33">
        <v>14</v>
      </c>
      <c r="B17" s="53" t="s">
        <v>206</v>
      </c>
      <c r="C17" s="53" t="s">
        <v>207</v>
      </c>
      <c r="D17" s="52" t="s">
        <v>19</v>
      </c>
      <c r="E17" s="56" t="s">
        <v>20</v>
      </c>
      <c r="F17" s="34">
        <v>99</v>
      </c>
      <c r="G17" s="34">
        <v>5</v>
      </c>
      <c r="H17" s="34"/>
      <c r="I17" s="34"/>
      <c r="J17" s="34"/>
      <c r="K17" s="36"/>
      <c r="L17" s="34"/>
      <c r="M17" s="34">
        <f t="shared" si="0"/>
        <v>0</v>
      </c>
      <c r="N17" s="34">
        <f t="shared" si="1"/>
        <v>104</v>
      </c>
      <c r="O17" s="35"/>
      <c r="P17" s="35">
        <f t="shared" si="2"/>
        <v>2</v>
      </c>
      <c r="Q17" s="29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</row>
    <row r="18" spans="1:50" ht="15.75" customHeight="1" x14ac:dyDescent="0.3">
      <c r="A18" s="27">
        <v>15</v>
      </c>
      <c r="B18" s="53" t="s">
        <v>116</v>
      </c>
      <c r="C18" s="53" t="s">
        <v>117</v>
      </c>
      <c r="D18" s="52" t="s">
        <v>19</v>
      </c>
      <c r="E18" s="56" t="s">
        <v>20</v>
      </c>
      <c r="F18" s="33">
        <v>99</v>
      </c>
      <c r="G18" s="33">
        <v>6</v>
      </c>
      <c r="H18" s="34"/>
      <c r="I18" s="33"/>
      <c r="J18" s="33"/>
      <c r="K18" s="53"/>
      <c r="L18" s="33"/>
      <c r="M18" s="33">
        <f t="shared" si="0"/>
        <v>0</v>
      </c>
      <c r="N18" s="33">
        <f t="shared" si="1"/>
        <v>105</v>
      </c>
      <c r="O18" s="29"/>
      <c r="P18" s="29">
        <f t="shared" si="2"/>
        <v>2</v>
      </c>
      <c r="Q18" s="29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</row>
    <row r="19" spans="1:50" ht="15.75" customHeight="1" x14ac:dyDescent="0.3">
      <c r="A19" s="33">
        <v>16</v>
      </c>
      <c r="B19" s="53" t="s">
        <v>110</v>
      </c>
      <c r="C19" s="53" t="s">
        <v>111</v>
      </c>
      <c r="D19" s="52" t="s">
        <v>19</v>
      </c>
      <c r="E19" s="52" t="s">
        <v>20</v>
      </c>
      <c r="F19" s="33">
        <v>7</v>
      </c>
      <c r="G19" s="33">
        <v>99</v>
      </c>
      <c r="H19" s="34"/>
      <c r="I19" s="33"/>
      <c r="J19" s="33"/>
      <c r="K19" s="53"/>
      <c r="L19" s="33"/>
      <c r="M19" s="33">
        <f t="shared" si="0"/>
        <v>0</v>
      </c>
      <c r="N19" s="33">
        <f t="shared" si="1"/>
        <v>106</v>
      </c>
      <c r="O19" s="29"/>
      <c r="P19" s="29">
        <f t="shared" si="2"/>
        <v>2</v>
      </c>
      <c r="Q19" s="29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spans="1:50" ht="15.75" customHeight="1" x14ac:dyDescent="0.3">
      <c r="A20" s="33">
        <v>17</v>
      </c>
      <c r="B20" s="53" t="s">
        <v>208</v>
      </c>
      <c r="C20" s="53" t="s">
        <v>209</v>
      </c>
      <c r="D20" s="52" t="s">
        <v>19</v>
      </c>
      <c r="E20" s="56" t="s">
        <v>20</v>
      </c>
      <c r="F20" s="34">
        <v>99</v>
      </c>
      <c r="G20" s="34">
        <v>7</v>
      </c>
      <c r="H20" s="34"/>
      <c r="I20" s="34"/>
      <c r="J20" s="34"/>
      <c r="K20" s="36"/>
      <c r="L20" s="34"/>
      <c r="M20" s="34">
        <f t="shared" si="0"/>
        <v>0</v>
      </c>
      <c r="N20" s="34">
        <f t="shared" si="1"/>
        <v>106</v>
      </c>
      <c r="O20" s="35"/>
      <c r="P20" s="35">
        <f t="shared" si="2"/>
        <v>2</v>
      </c>
      <c r="Q20" s="29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</row>
    <row r="21" spans="1:50" ht="15.75" customHeight="1" x14ac:dyDescent="0.3">
      <c r="A21" s="33">
        <v>18</v>
      </c>
      <c r="B21" s="53" t="s">
        <v>210</v>
      </c>
      <c r="C21" s="53" t="s">
        <v>211</v>
      </c>
      <c r="D21" s="52" t="s">
        <v>19</v>
      </c>
      <c r="E21" s="56" t="s">
        <v>20</v>
      </c>
      <c r="F21" s="34">
        <v>99</v>
      </c>
      <c r="G21" s="34">
        <v>8</v>
      </c>
      <c r="H21" s="34"/>
      <c r="I21" s="34"/>
      <c r="J21" s="34"/>
      <c r="K21" s="35"/>
      <c r="L21" s="34"/>
      <c r="M21" s="34">
        <f t="shared" si="0"/>
        <v>0</v>
      </c>
      <c r="N21" s="34">
        <f t="shared" si="1"/>
        <v>107</v>
      </c>
      <c r="O21" s="35"/>
      <c r="P21" s="35">
        <f t="shared" si="2"/>
        <v>2</v>
      </c>
      <c r="Q21" s="29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</row>
    <row r="22" spans="1:50" ht="15.75" customHeight="1" x14ac:dyDescent="0.3">
      <c r="A22" s="27">
        <v>19</v>
      </c>
      <c r="B22" s="53" t="s">
        <v>26</v>
      </c>
      <c r="C22" s="53" t="s">
        <v>27</v>
      </c>
      <c r="D22" s="52" t="s">
        <v>19</v>
      </c>
      <c r="E22" s="56" t="s">
        <v>20</v>
      </c>
      <c r="F22" s="33">
        <v>9</v>
      </c>
      <c r="G22" s="33">
        <v>99</v>
      </c>
      <c r="H22" s="34"/>
      <c r="I22" s="33"/>
      <c r="J22" s="33"/>
      <c r="K22" s="33"/>
      <c r="L22" s="33"/>
      <c r="M22" s="33">
        <f t="shared" si="0"/>
        <v>0</v>
      </c>
      <c r="N22" s="33">
        <f t="shared" si="1"/>
        <v>108</v>
      </c>
      <c r="O22" s="29"/>
      <c r="P22" s="29">
        <f t="shared" si="2"/>
        <v>2</v>
      </c>
      <c r="Q22" s="29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</row>
    <row r="23" spans="1:50" ht="15.75" customHeight="1" x14ac:dyDescent="0.3">
      <c r="A23" s="33">
        <v>20</v>
      </c>
      <c r="B23" s="53" t="s">
        <v>48</v>
      </c>
      <c r="C23" s="53" t="s">
        <v>203</v>
      </c>
      <c r="D23" s="52" t="s">
        <v>19</v>
      </c>
      <c r="E23" s="56" t="s">
        <v>20</v>
      </c>
      <c r="F23" s="34">
        <v>99</v>
      </c>
      <c r="G23" s="34">
        <v>9</v>
      </c>
      <c r="H23" s="34"/>
      <c r="I23" s="34"/>
      <c r="J23" s="34"/>
      <c r="K23" s="35"/>
      <c r="L23" s="34"/>
      <c r="M23" s="34">
        <f t="shared" si="0"/>
        <v>0</v>
      </c>
      <c r="N23" s="34">
        <f t="shared" si="1"/>
        <v>108</v>
      </c>
      <c r="O23" s="35"/>
      <c r="P23" s="35">
        <f t="shared" si="2"/>
        <v>2</v>
      </c>
      <c r="Q23" s="35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1:50" ht="15.75" customHeight="1" x14ac:dyDescent="0.3">
      <c r="A24" s="33">
        <v>21</v>
      </c>
      <c r="B24" s="53" t="s">
        <v>212</v>
      </c>
      <c r="C24" s="53" t="s">
        <v>213</v>
      </c>
      <c r="D24" s="52" t="s">
        <v>19</v>
      </c>
      <c r="E24" s="56" t="s">
        <v>20</v>
      </c>
      <c r="F24" s="34">
        <v>99</v>
      </c>
      <c r="G24" s="34">
        <v>10</v>
      </c>
      <c r="H24" s="34"/>
      <c r="I24" s="34"/>
      <c r="J24" s="34"/>
      <c r="K24" s="35"/>
      <c r="L24" s="34"/>
      <c r="M24" s="34">
        <f t="shared" si="0"/>
        <v>0</v>
      </c>
      <c r="N24" s="34">
        <f t="shared" si="1"/>
        <v>109</v>
      </c>
      <c r="O24" s="35"/>
      <c r="P24" s="35">
        <f t="shared" si="2"/>
        <v>2</v>
      </c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spans="1:50" ht="15.75" customHeight="1" x14ac:dyDescent="0.3">
      <c r="A25" s="27">
        <v>22</v>
      </c>
      <c r="B25" s="53" t="s">
        <v>48</v>
      </c>
      <c r="C25" s="53" t="s">
        <v>109</v>
      </c>
      <c r="D25" s="52" t="s">
        <v>19</v>
      </c>
      <c r="E25" s="56" t="s">
        <v>20</v>
      </c>
      <c r="F25" s="34">
        <v>99</v>
      </c>
      <c r="G25" s="34">
        <v>11</v>
      </c>
      <c r="H25" s="34"/>
      <c r="I25" s="34"/>
      <c r="J25" s="34"/>
      <c r="K25" s="36"/>
      <c r="L25" s="34"/>
      <c r="M25" s="34">
        <f t="shared" si="0"/>
        <v>0</v>
      </c>
      <c r="N25" s="34">
        <f t="shared" si="1"/>
        <v>110</v>
      </c>
      <c r="O25" s="35"/>
      <c r="P25" s="35">
        <f t="shared" si="2"/>
        <v>2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1:50" ht="15.75" customHeight="1" x14ac:dyDescent="0.3">
      <c r="A26" s="33">
        <v>23</v>
      </c>
      <c r="B26" s="53" t="s">
        <v>189</v>
      </c>
      <c r="C26" s="53" t="s">
        <v>190</v>
      </c>
      <c r="D26" s="52" t="s">
        <v>19</v>
      </c>
      <c r="E26" s="56" t="s">
        <v>20</v>
      </c>
      <c r="F26" s="34">
        <v>99</v>
      </c>
      <c r="G26" s="34">
        <v>11</v>
      </c>
      <c r="H26" s="34"/>
      <c r="I26" s="34"/>
      <c r="J26" s="34"/>
      <c r="K26" s="36"/>
      <c r="L26" s="34"/>
      <c r="M26" s="34">
        <f t="shared" si="0"/>
        <v>0</v>
      </c>
      <c r="N26" s="34">
        <f t="shared" si="1"/>
        <v>110</v>
      </c>
      <c r="O26" s="35"/>
      <c r="P26" s="35">
        <f t="shared" si="2"/>
        <v>2</v>
      </c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ht="15.75" customHeight="1" x14ac:dyDescent="0.3">
      <c r="A27" s="33">
        <v>24</v>
      </c>
      <c r="B27" s="53" t="s">
        <v>22</v>
      </c>
      <c r="C27" s="53" t="s">
        <v>34</v>
      </c>
      <c r="D27" s="52" t="s">
        <v>19</v>
      </c>
      <c r="E27" s="56" t="s">
        <v>20</v>
      </c>
      <c r="F27" s="33">
        <v>99</v>
      </c>
      <c r="G27" s="33">
        <v>13</v>
      </c>
      <c r="H27" s="34"/>
      <c r="I27" s="33"/>
      <c r="J27" s="33"/>
      <c r="K27" s="33"/>
      <c r="L27" s="33"/>
      <c r="M27" s="33">
        <f t="shared" si="0"/>
        <v>0</v>
      </c>
      <c r="N27" s="33">
        <f t="shared" si="1"/>
        <v>112</v>
      </c>
      <c r="O27" s="29"/>
      <c r="P27" s="29">
        <f t="shared" si="2"/>
        <v>2</v>
      </c>
      <c r="Q27" s="35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.75" customHeight="1" x14ac:dyDescent="0.3">
      <c r="A28" s="33">
        <v>25</v>
      </c>
      <c r="B28" s="53" t="s">
        <v>30</v>
      </c>
      <c r="C28" s="53" t="s">
        <v>31</v>
      </c>
      <c r="D28" s="52" t="s">
        <v>19</v>
      </c>
      <c r="E28" s="56" t="s">
        <v>20</v>
      </c>
      <c r="F28" s="34">
        <v>13</v>
      </c>
      <c r="G28" s="34">
        <v>99</v>
      </c>
      <c r="H28" s="34"/>
      <c r="I28" s="34"/>
      <c r="J28" s="34"/>
      <c r="K28" s="36"/>
      <c r="L28" s="34"/>
      <c r="M28" s="34">
        <f t="shared" si="0"/>
        <v>0</v>
      </c>
      <c r="N28" s="34">
        <f t="shared" si="1"/>
        <v>112</v>
      </c>
      <c r="O28" s="35"/>
      <c r="P28" s="35">
        <f t="shared" si="2"/>
        <v>2</v>
      </c>
      <c r="Q28" s="35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spans="1:50" ht="15.75" customHeight="1" x14ac:dyDescent="0.3">
      <c r="A29" s="27">
        <v>26</v>
      </c>
      <c r="B29" s="53" t="s">
        <v>192</v>
      </c>
      <c r="C29" s="53" t="s">
        <v>214</v>
      </c>
      <c r="D29" s="52" t="s">
        <v>19</v>
      </c>
      <c r="E29" s="56" t="s">
        <v>20</v>
      </c>
      <c r="F29" s="34">
        <v>99</v>
      </c>
      <c r="G29" s="34">
        <v>13</v>
      </c>
      <c r="H29" s="34"/>
      <c r="I29" s="34"/>
      <c r="J29" s="34"/>
      <c r="K29" s="35"/>
      <c r="L29" s="34"/>
      <c r="M29" s="34">
        <f t="shared" si="0"/>
        <v>0</v>
      </c>
      <c r="N29" s="34">
        <f t="shared" si="1"/>
        <v>112</v>
      </c>
      <c r="O29" s="35"/>
      <c r="P29" s="35">
        <f t="shared" si="2"/>
        <v>2</v>
      </c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spans="1:50" ht="15.75" customHeight="1" x14ac:dyDescent="0.3">
      <c r="A30" s="33">
        <v>27</v>
      </c>
      <c r="B30" s="53" t="s">
        <v>204</v>
      </c>
      <c r="C30" s="53" t="s">
        <v>205</v>
      </c>
      <c r="D30" s="52" t="s">
        <v>19</v>
      </c>
      <c r="E30" s="56" t="s">
        <v>20</v>
      </c>
      <c r="F30" s="34">
        <v>99</v>
      </c>
      <c r="G30" s="34">
        <v>15</v>
      </c>
      <c r="H30" s="34"/>
      <c r="I30" s="34"/>
      <c r="J30" s="34"/>
      <c r="K30" s="36"/>
      <c r="L30" s="34"/>
      <c r="M30" s="34">
        <f t="shared" si="0"/>
        <v>0</v>
      </c>
      <c r="N30" s="34">
        <f t="shared" si="1"/>
        <v>114</v>
      </c>
      <c r="O30" s="35"/>
      <c r="P30" s="35">
        <f t="shared" si="2"/>
        <v>2</v>
      </c>
      <c r="Q30" s="35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5.75" customHeight="1" x14ac:dyDescent="0.3">
      <c r="A31" s="33">
        <v>28</v>
      </c>
      <c r="B31" s="53" t="s">
        <v>35</v>
      </c>
      <c r="C31" s="53" t="s">
        <v>84</v>
      </c>
      <c r="D31" s="52" t="s">
        <v>19</v>
      </c>
      <c r="E31" s="56" t="s">
        <v>20</v>
      </c>
      <c r="F31" s="34">
        <v>99</v>
      </c>
      <c r="G31" s="34">
        <v>16</v>
      </c>
      <c r="H31" s="34"/>
      <c r="I31" s="34"/>
      <c r="J31" s="34"/>
      <c r="K31" s="36"/>
      <c r="L31" s="34"/>
      <c r="M31" s="34">
        <f t="shared" si="0"/>
        <v>0</v>
      </c>
      <c r="N31" s="34">
        <f t="shared" si="1"/>
        <v>115</v>
      </c>
      <c r="O31" s="35"/>
      <c r="P31" s="35">
        <f t="shared" si="2"/>
        <v>2</v>
      </c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spans="1:50" ht="15.75" customHeight="1" x14ac:dyDescent="0.3">
      <c r="A32" s="27">
        <v>29</v>
      </c>
      <c r="B32" s="53" t="s">
        <v>64</v>
      </c>
      <c r="C32" s="53" t="s">
        <v>76</v>
      </c>
      <c r="D32" s="52" t="s">
        <v>19</v>
      </c>
      <c r="E32" s="56" t="s">
        <v>20</v>
      </c>
      <c r="F32" s="34">
        <v>99</v>
      </c>
      <c r="G32" s="34">
        <v>17</v>
      </c>
      <c r="H32" s="34"/>
      <c r="I32" s="34"/>
      <c r="J32" s="34"/>
      <c r="K32" s="35"/>
      <c r="L32" s="34"/>
      <c r="M32" s="34">
        <f t="shared" si="0"/>
        <v>0</v>
      </c>
      <c r="N32" s="34">
        <f t="shared" si="1"/>
        <v>116</v>
      </c>
      <c r="O32" s="35"/>
      <c r="P32" s="35">
        <f t="shared" si="2"/>
        <v>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0" ht="15.75" customHeight="1" x14ac:dyDescent="0.3">
      <c r="A33" s="33">
        <v>30</v>
      </c>
      <c r="B33" s="53" t="s">
        <v>119</v>
      </c>
      <c r="C33" s="53" t="s">
        <v>120</v>
      </c>
      <c r="D33" s="52" t="s">
        <v>19</v>
      </c>
      <c r="E33" s="56" t="s">
        <v>20</v>
      </c>
      <c r="F33" s="33">
        <v>75</v>
      </c>
      <c r="G33" s="33">
        <v>99</v>
      </c>
      <c r="H33" s="34"/>
      <c r="I33" s="33"/>
      <c r="J33" s="33"/>
      <c r="K33" s="53"/>
      <c r="L33" s="33"/>
      <c r="M33" s="33">
        <f t="shared" si="0"/>
        <v>0</v>
      </c>
      <c r="N33" s="33">
        <f t="shared" si="1"/>
        <v>174</v>
      </c>
      <c r="O33" s="29"/>
      <c r="P33" s="29">
        <f t="shared" si="2"/>
        <v>2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</row>
    <row r="34" spans="1:50" ht="15.75" customHeight="1" x14ac:dyDescent="0.3">
      <c r="A34" s="33">
        <v>31</v>
      </c>
      <c r="B34" s="53" t="s">
        <v>197</v>
      </c>
      <c r="C34" s="53" t="s">
        <v>198</v>
      </c>
      <c r="D34" s="52" t="s">
        <v>19</v>
      </c>
      <c r="E34" s="56" t="s">
        <v>20</v>
      </c>
      <c r="F34" s="34">
        <v>99</v>
      </c>
      <c r="G34" s="34">
        <v>75</v>
      </c>
      <c r="H34" s="34"/>
      <c r="I34" s="34"/>
      <c r="J34" s="34"/>
      <c r="K34" s="36"/>
      <c r="L34" s="34"/>
      <c r="M34" s="34">
        <f t="shared" si="0"/>
        <v>0</v>
      </c>
      <c r="N34" s="34">
        <f t="shared" si="1"/>
        <v>174</v>
      </c>
      <c r="O34" s="35"/>
      <c r="P34" s="35">
        <f t="shared" si="2"/>
        <v>2</v>
      </c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1:50" ht="15.75" customHeight="1" x14ac:dyDescent="0.3">
      <c r="A35" s="33">
        <v>32</v>
      </c>
      <c r="B35" s="53" t="s">
        <v>101</v>
      </c>
      <c r="C35" s="53" t="s">
        <v>102</v>
      </c>
      <c r="D35" s="52" t="s">
        <v>19</v>
      </c>
      <c r="E35" s="56" t="s">
        <v>20</v>
      </c>
      <c r="F35" s="33">
        <v>99</v>
      </c>
      <c r="G35" s="33">
        <v>99</v>
      </c>
      <c r="H35" s="34"/>
      <c r="I35" s="33"/>
      <c r="J35" s="33"/>
      <c r="K35" s="29"/>
      <c r="L35" s="33"/>
      <c r="M35" s="33">
        <f t="shared" si="0"/>
        <v>0</v>
      </c>
      <c r="N35" s="33">
        <f t="shared" si="1"/>
        <v>198</v>
      </c>
      <c r="O35" s="29"/>
      <c r="P35" s="29">
        <f t="shared" si="2"/>
        <v>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  <row r="36" spans="1:50" ht="15.75" customHeight="1" x14ac:dyDescent="0.3">
      <c r="A36" s="27">
        <v>33</v>
      </c>
      <c r="B36" s="77" t="s">
        <v>26</v>
      </c>
      <c r="C36" s="77" t="s">
        <v>106</v>
      </c>
      <c r="D36" s="78" t="s">
        <v>19</v>
      </c>
      <c r="E36" s="79" t="s">
        <v>20</v>
      </c>
      <c r="F36" s="76">
        <v>99</v>
      </c>
      <c r="G36" s="76">
        <v>99</v>
      </c>
      <c r="H36" s="80"/>
      <c r="I36" s="76"/>
      <c r="J36" s="76"/>
      <c r="K36" s="77"/>
      <c r="L36" s="76"/>
      <c r="M36" s="76">
        <f t="shared" si="0"/>
        <v>0</v>
      </c>
      <c r="N36" s="76">
        <f t="shared" si="1"/>
        <v>198</v>
      </c>
      <c r="O36" s="81"/>
      <c r="P36" s="81">
        <f t="shared" si="2"/>
        <v>2</v>
      </c>
      <c r="Q36" s="35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spans="1:50" ht="15.75" customHeight="1" x14ac:dyDescent="0.3">
      <c r="A37" s="33">
        <v>34</v>
      </c>
      <c r="B37" s="53" t="s">
        <v>48</v>
      </c>
      <c r="C37" s="53" t="s">
        <v>109</v>
      </c>
      <c r="D37" s="52" t="s">
        <v>19</v>
      </c>
      <c r="E37" s="52" t="s">
        <v>20</v>
      </c>
      <c r="F37" s="33">
        <v>99</v>
      </c>
      <c r="G37" s="33">
        <v>99</v>
      </c>
      <c r="H37" s="34"/>
      <c r="I37" s="33"/>
      <c r="J37" s="33"/>
      <c r="K37" s="33"/>
      <c r="L37" s="33"/>
      <c r="M37" s="33">
        <f t="shared" si="0"/>
        <v>0</v>
      </c>
      <c r="N37" s="33">
        <f t="shared" si="1"/>
        <v>198</v>
      </c>
      <c r="O37" s="29"/>
      <c r="P37" s="29">
        <f t="shared" si="2"/>
        <v>2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spans="1:50" ht="15.75" customHeight="1" x14ac:dyDescent="0.3">
      <c r="A38" s="33">
        <v>35</v>
      </c>
      <c r="B38" s="53" t="s">
        <v>26</v>
      </c>
      <c r="C38" s="53" t="s">
        <v>106</v>
      </c>
      <c r="D38" s="52" t="s">
        <v>19</v>
      </c>
      <c r="E38" s="56" t="s">
        <v>20</v>
      </c>
      <c r="F38" s="34">
        <v>99</v>
      </c>
      <c r="G38" s="34">
        <v>99</v>
      </c>
      <c r="H38" s="34"/>
      <c r="I38" s="34"/>
      <c r="J38" s="34"/>
      <c r="K38" s="36"/>
      <c r="L38" s="34"/>
      <c r="M38" s="34">
        <f t="shared" si="0"/>
        <v>0</v>
      </c>
      <c r="N38" s="34">
        <f t="shared" si="1"/>
        <v>198</v>
      </c>
      <c r="O38" s="35"/>
      <c r="P38" s="35">
        <f t="shared" si="2"/>
        <v>2</v>
      </c>
      <c r="Q38" s="35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spans="1:50" ht="15.75" customHeight="1" x14ac:dyDescent="0.3">
      <c r="A39" s="27">
        <v>36</v>
      </c>
      <c r="B39" s="53"/>
      <c r="C39" s="53"/>
      <c r="D39" s="52" t="s">
        <v>19</v>
      </c>
      <c r="E39" s="56" t="s">
        <v>20</v>
      </c>
      <c r="F39" s="34"/>
      <c r="G39" s="34"/>
      <c r="H39" s="34"/>
      <c r="I39" s="34"/>
      <c r="J39" s="34"/>
      <c r="K39" s="35"/>
      <c r="L39" s="34"/>
      <c r="M39" s="34">
        <f t="shared" ref="M39:M40" si="3">IF(P39=5,LARGE(F39:K39,2),0)</f>
        <v>0</v>
      </c>
      <c r="N39" s="34">
        <f t="shared" ref="N39:N40" si="4">SUM(F39:K39)-SUM(L39:M39)</f>
        <v>0</v>
      </c>
      <c r="O39" s="35"/>
      <c r="P39" s="35">
        <f t="shared" ref="P39:P40" si="5">COUNTIF(F39:K39,"&gt;0")</f>
        <v>0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</row>
    <row r="40" spans="1:50" ht="15.75" customHeight="1" x14ac:dyDescent="0.3">
      <c r="A40" s="33">
        <v>37</v>
      </c>
      <c r="B40" s="30"/>
      <c r="C40" s="30"/>
      <c r="D40" s="52" t="s">
        <v>19</v>
      </c>
      <c r="E40" s="56" t="s">
        <v>20</v>
      </c>
      <c r="F40" s="34"/>
      <c r="G40" s="34"/>
      <c r="H40" s="34"/>
      <c r="I40" s="34"/>
      <c r="J40" s="34"/>
      <c r="K40" s="36"/>
      <c r="L40" s="34"/>
      <c r="M40" s="34">
        <f t="shared" si="3"/>
        <v>0</v>
      </c>
      <c r="N40" s="34">
        <f t="shared" si="4"/>
        <v>0</v>
      </c>
      <c r="O40" s="35"/>
      <c r="P40" s="35">
        <f t="shared" si="5"/>
        <v>0</v>
      </c>
      <c r="Q40" s="35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1:50" ht="15.75" customHeight="1" x14ac:dyDescent="0.3">
      <c r="A41" s="35"/>
      <c r="B41" s="35"/>
      <c r="C41" s="35"/>
      <c r="D41" s="34"/>
      <c r="E41" s="34"/>
      <c r="F41" s="34"/>
      <c r="G41" s="34"/>
      <c r="H41" s="34"/>
      <c r="I41" s="34"/>
      <c r="J41" s="34"/>
      <c r="K41" s="35"/>
      <c r="L41" s="34"/>
      <c r="M41" s="34"/>
      <c r="N41" s="34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</row>
    <row r="42" spans="1:50" ht="15.75" customHeight="1" x14ac:dyDescent="0.3">
      <c r="A42" s="35"/>
      <c r="B42" s="35"/>
      <c r="C42" s="35"/>
      <c r="D42" s="34"/>
      <c r="E42" s="34"/>
      <c r="F42" s="34"/>
      <c r="G42" s="34"/>
      <c r="H42" s="34"/>
      <c r="I42" s="34"/>
      <c r="J42" s="34"/>
      <c r="K42" s="35"/>
      <c r="L42" s="34"/>
      <c r="M42" s="34"/>
      <c r="N42" s="34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0" ht="15.75" customHeight="1" x14ac:dyDescent="0.3">
      <c r="A43" s="36"/>
      <c r="B43" s="36"/>
      <c r="C43" s="3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spans="1:50" ht="15.75" customHeight="1" x14ac:dyDescent="0.3">
      <c r="A44" s="36"/>
      <c r="B44" s="36"/>
      <c r="C44" s="3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50" ht="15.75" customHeight="1" x14ac:dyDescent="0.3">
      <c r="A45" s="36"/>
      <c r="B45" s="36"/>
      <c r="C45" s="3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50" ht="15.75" customHeight="1" x14ac:dyDescent="0.3">
      <c r="A46" s="36"/>
      <c r="B46" s="36"/>
      <c r="C46" s="3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50" ht="15.75" customHeight="1" x14ac:dyDescent="0.3">
      <c r="A47" s="36"/>
      <c r="B47" s="36"/>
      <c r="C47" s="3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50" ht="15.75" customHeight="1" x14ac:dyDescent="0.3">
      <c r="A48" s="36"/>
      <c r="B48" s="36"/>
      <c r="C48" s="3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:50" ht="15.75" customHeight="1" x14ac:dyDescent="0.3">
      <c r="A49" s="36"/>
      <c r="B49" s="36"/>
      <c r="C49" s="3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1:50" ht="15.75" customHeight="1" x14ac:dyDescent="0.3">
      <c r="A50" s="36"/>
      <c r="B50" s="36"/>
      <c r="C50" s="3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spans="1:50" ht="15.75" customHeight="1" x14ac:dyDescent="0.3">
      <c r="A51" s="36"/>
      <c r="B51" s="36"/>
      <c r="C51" s="3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1:50" ht="15.75" customHeight="1" x14ac:dyDescent="0.3">
      <c r="A52" s="36"/>
      <c r="B52" s="36"/>
      <c r="C52" s="3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spans="1:50" ht="15.75" customHeight="1" x14ac:dyDescent="0.3">
      <c r="A53" s="36"/>
      <c r="B53" s="36"/>
      <c r="C53" s="3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spans="1:50" ht="15.75" customHeight="1" x14ac:dyDescent="0.3">
      <c r="A54" s="36"/>
      <c r="B54" s="36"/>
      <c r="C54" s="3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spans="1:50" ht="15.75" customHeight="1" x14ac:dyDescent="0.3">
      <c r="A55" s="36"/>
      <c r="B55" s="36"/>
      <c r="C55" s="3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spans="1:50" ht="15.75" customHeight="1" x14ac:dyDescent="0.3">
      <c r="A56" s="36"/>
      <c r="B56" s="36"/>
      <c r="C56" s="3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1:50" ht="15.75" customHeight="1" x14ac:dyDescent="0.3">
      <c r="A57" s="36"/>
      <c r="B57" s="36"/>
      <c r="C57" s="3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spans="1:50" ht="15.75" customHeight="1" x14ac:dyDescent="0.3">
      <c r="A58" s="36"/>
      <c r="B58" s="36"/>
      <c r="C58" s="3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spans="1:50" ht="15.75" customHeight="1" x14ac:dyDescent="0.3">
      <c r="A59" s="36"/>
      <c r="B59" s="36"/>
      <c r="C59" s="36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spans="1:50" ht="15.75" customHeight="1" x14ac:dyDescent="0.3">
      <c r="A60" s="36"/>
      <c r="B60" s="36"/>
      <c r="C60" s="3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spans="1:50" ht="15.75" customHeight="1" x14ac:dyDescent="0.3">
      <c r="A61" s="36"/>
      <c r="B61" s="36"/>
      <c r="C61" s="36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spans="1:50" ht="15.75" customHeight="1" x14ac:dyDescent="0.3">
      <c r="A62" s="36"/>
      <c r="B62" s="36"/>
      <c r="C62" s="3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spans="1:50" ht="15.75" customHeight="1" x14ac:dyDescent="0.3">
      <c r="A63" s="36"/>
      <c r="B63" s="36"/>
      <c r="C63" s="3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spans="1:50" ht="15.75" customHeight="1" x14ac:dyDescent="0.3">
      <c r="A64" s="36"/>
      <c r="B64" s="36"/>
      <c r="C64" s="3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spans="1:50" ht="15.75" customHeight="1" x14ac:dyDescent="0.3">
      <c r="A65" s="36"/>
      <c r="B65" s="36"/>
      <c r="C65" s="3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spans="1:50" ht="15.75" customHeight="1" x14ac:dyDescent="0.3">
      <c r="A66" s="36"/>
      <c r="B66" s="36"/>
      <c r="C66" s="3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spans="1:50" ht="15.75" customHeight="1" x14ac:dyDescent="0.3">
      <c r="A67" s="36"/>
      <c r="B67" s="36"/>
      <c r="C67" s="3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1:50" ht="15.75" customHeight="1" x14ac:dyDescent="0.3">
      <c r="A68" s="36"/>
      <c r="B68" s="36"/>
      <c r="C68" s="36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spans="1:50" ht="15.75" customHeight="1" x14ac:dyDescent="0.3">
      <c r="A69" s="36"/>
      <c r="B69" s="36"/>
      <c r="C69" s="36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spans="1:50" ht="15.75" customHeight="1" x14ac:dyDescent="0.3">
      <c r="A70" s="36"/>
      <c r="B70" s="36"/>
      <c r="C70" s="36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spans="1:50" ht="15.75" customHeight="1" x14ac:dyDescent="0.3">
      <c r="A71" s="36"/>
      <c r="B71" s="36"/>
      <c r="C71" s="36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spans="1:50" ht="15.75" customHeight="1" x14ac:dyDescent="0.3">
      <c r="A72" s="36"/>
      <c r="B72" s="36"/>
      <c r="C72" s="3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spans="1:50" ht="15.75" customHeight="1" x14ac:dyDescent="0.3">
      <c r="A73" s="36"/>
      <c r="B73" s="36"/>
      <c r="C73" s="36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spans="1:50" ht="15.75" customHeight="1" x14ac:dyDescent="0.3">
      <c r="A74" s="36"/>
      <c r="B74" s="36"/>
      <c r="C74" s="36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spans="1:50" ht="15.75" customHeight="1" x14ac:dyDescent="0.3">
      <c r="A75" s="36"/>
      <c r="B75" s="36"/>
      <c r="C75" s="36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spans="1:50" ht="15.75" customHeight="1" x14ac:dyDescent="0.3">
      <c r="A76" s="36"/>
      <c r="B76" s="36"/>
      <c r="C76" s="3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spans="1:50" ht="15.75" customHeight="1" x14ac:dyDescent="0.3">
      <c r="A77" s="36"/>
      <c r="B77" s="36"/>
      <c r="C77" s="36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1:50" ht="15.75" customHeight="1" x14ac:dyDescent="0.3">
      <c r="A78" s="36"/>
      <c r="B78" s="36"/>
      <c r="C78" s="36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1:50" ht="15.75" customHeight="1" x14ac:dyDescent="0.3">
      <c r="A79" s="36"/>
      <c r="B79" s="36"/>
      <c r="C79" s="36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spans="1:50" ht="15.75" customHeight="1" x14ac:dyDescent="0.3">
      <c r="A80" s="36"/>
      <c r="B80" s="36"/>
      <c r="C80" s="36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spans="1:50" ht="15.75" customHeight="1" x14ac:dyDescent="0.3">
      <c r="A81" s="36"/>
      <c r="B81" s="36"/>
      <c r="C81" s="36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spans="1:50" ht="15.75" customHeight="1" x14ac:dyDescent="0.3">
      <c r="A82" s="36"/>
      <c r="B82" s="36"/>
      <c r="C82" s="36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spans="1:50" ht="15.75" customHeight="1" x14ac:dyDescent="0.3">
      <c r="A83" s="36"/>
      <c r="B83" s="36"/>
      <c r="C83" s="36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spans="1:50" ht="15.75" customHeight="1" x14ac:dyDescent="0.3">
      <c r="A84" s="36"/>
      <c r="B84" s="36"/>
      <c r="C84" s="36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 spans="1:50" ht="15.75" customHeight="1" x14ac:dyDescent="0.3">
      <c r="A85" s="36"/>
      <c r="B85" s="36"/>
      <c r="C85" s="36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 spans="1:50" ht="15.75" customHeight="1" x14ac:dyDescent="0.3">
      <c r="A86" s="36"/>
      <c r="B86" s="36"/>
      <c r="C86" s="36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 spans="1:50" ht="15.75" customHeight="1" x14ac:dyDescent="0.3">
      <c r="A87" s="36"/>
      <c r="B87" s="36"/>
      <c r="C87" s="36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 spans="1:50" ht="15.75" customHeight="1" x14ac:dyDescent="0.3">
      <c r="A88" s="36"/>
      <c r="B88" s="36"/>
      <c r="C88" s="36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 spans="1:50" ht="15.75" customHeight="1" x14ac:dyDescent="0.3">
      <c r="A89" s="36"/>
      <c r="B89" s="36"/>
      <c r="C89" s="36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ht="15.75" customHeight="1" x14ac:dyDescent="0.3">
      <c r="A90" s="36"/>
      <c r="B90" s="36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spans="1:50" ht="15.75" customHeight="1" x14ac:dyDescent="0.3">
      <c r="A91" s="36"/>
      <c r="B91" s="36"/>
      <c r="C91" s="36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spans="1:50" ht="15.75" customHeight="1" x14ac:dyDescent="0.3">
      <c r="A92" s="36"/>
      <c r="B92" s="36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spans="1:50" ht="15.75" customHeight="1" x14ac:dyDescent="0.3">
      <c r="A93" s="36"/>
      <c r="B93" s="36"/>
      <c r="C93" s="3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 spans="1:50" ht="15.75" customHeight="1" x14ac:dyDescent="0.3">
      <c r="A94" s="36"/>
      <c r="B94" s="36"/>
      <c r="C94" s="36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 spans="1:50" ht="15.75" customHeight="1" x14ac:dyDescent="0.3">
      <c r="A95" s="36"/>
      <c r="B95" s="36"/>
      <c r="C95" s="36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 spans="1:50" ht="15.75" customHeight="1" x14ac:dyDescent="0.3">
      <c r="A96" s="36"/>
      <c r="B96" s="36"/>
      <c r="C96" s="36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 spans="1:50" ht="15.75" customHeight="1" x14ac:dyDescent="0.3">
      <c r="A97" s="36"/>
      <c r="B97" s="36"/>
      <c r="C97" s="3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 spans="1:50" ht="15.75" customHeight="1" x14ac:dyDescent="0.3">
      <c r="A98" s="36"/>
      <c r="B98" s="36"/>
      <c r="C98" s="36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spans="1:50" ht="15.75" customHeight="1" x14ac:dyDescent="0.3">
      <c r="A99" s="36"/>
      <c r="B99" s="36"/>
      <c r="C99" s="36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spans="1:50" ht="15.75" customHeight="1" x14ac:dyDescent="0.3">
      <c r="A100" s="36"/>
      <c r="B100" s="36"/>
      <c r="C100" s="36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1:50" ht="15.75" customHeight="1" x14ac:dyDescent="0.3">
      <c r="A101" s="36"/>
      <c r="B101" s="36"/>
      <c r="C101" s="36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 spans="1:50" ht="15.75" customHeight="1" x14ac:dyDescent="0.3">
      <c r="A102" s="36"/>
      <c r="B102" s="36"/>
      <c r="C102" s="3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 spans="1:50" ht="15.75" customHeight="1" x14ac:dyDescent="0.3">
      <c r="A103" s="36"/>
      <c r="B103" s="36"/>
      <c r="C103" s="36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 spans="1:50" ht="15.75" customHeight="1" x14ac:dyDescent="0.3">
      <c r="A104" s="36"/>
      <c r="B104" s="36"/>
      <c r="C104" s="36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spans="1:50" ht="15.75" customHeight="1" x14ac:dyDescent="0.3">
      <c r="A105" s="36"/>
      <c r="B105" s="36"/>
      <c r="C105" s="36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 spans="1:50" ht="15.75" customHeight="1" x14ac:dyDescent="0.3">
      <c r="A106" s="36"/>
      <c r="B106" s="36"/>
      <c r="C106" s="3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 spans="1:50" ht="15.75" customHeight="1" x14ac:dyDescent="0.3">
      <c r="A107" s="36"/>
      <c r="B107" s="36"/>
      <c r="C107" s="36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 spans="1:50" ht="15.75" customHeight="1" x14ac:dyDescent="0.3">
      <c r="A108" s="36"/>
      <c r="B108" s="36"/>
      <c r="C108" s="36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 spans="1:50" ht="15.75" customHeight="1" x14ac:dyDescent="0.3">
      <c r="A109" s="36"/>
      <c r="B109" s="36"/>
      <c r="C109" s="36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 spans="1:50" ht="15.75" customHeight="1" x14ac:dyDescent="0.3">
      <c r="A110" s="36"/>
      <c r="B110" s="36"/>
      <c r="C110" s="36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 spans="1:50" ht="15.75" customHeight="1" x14ac:dyDescent="0.3">
      <c r="A111" s="36"/>
      <c r="B111" s="36"/>
      <c r="C111" s="36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1:50" ht="15.75" customHeight="1" x14ac:dyDescent="0.3">
      <c r="A112" s="36"/>
      <c r="B112" s="36"/>
      <c r="C112" s="36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 spans="1:50" ht="15.75" customHeight="1" x14ac:dyDescent="0.3">
      <c r="A113" s="36"/>
      <c r="B113" s="36"/>
      <c r="C113" s="36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 spans="1:50" ht="15.75" customHeight="1" x14ac:dyDescent="0.3">
      <c r="A114" s="36"/>
      <c r="B114" s="36"/>
      <c r="C114" s="36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 spans="1:50" ht="15.75" customHeight="1" x14ac:dyDescent="0.3">
      <c r="A115" s="36"/>
      <c r="B115" s="36"/>
      <c r="C115" s="36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 spans="1:50" ht="15.75" customHeight="1" x14ac:dyDescent="0.3">
      <c r="A116" s="36"/>
      <c r="B116" s="36"/>
      <c r="C116" s="36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 spans="1:50" ht="15.75" customHeight="1" x14ac:dyDescent="0.3">
      <c r="A117" s="36"/>
      <c r="B117" s="36"/>
      <c r="C117" s="36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 spans="1:50" ht="15.75" customHeight="1" x14ac:dyDescent="0.3">
      <c r="A118" s="36"/>
      <c r="B118" s="36"/>
      <c r="C118" s="36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 spans="1:50" ht="15.75" customHeight="1" x14ac:dyDescent="0.3">
      <c r="A119" s="36"/>
      <c r="B119" s="36"/>
      <c r="C119" s="3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 spans="1:50" ht="15.75" customHeight="1" x14ac:dyDescent="0.3">
      <c r="A120" s="36"/>
      <c r="B120" s="36"/>
      <c r="C120" s="3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 spans="1:50" ht="15.75" customHeight="1" x14ac:dyDescent="0.3">
      <c r="A121" s="36"/>
      <c r="B121" s="36"/>
      <c r="C121" s="3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 spans="1:50" ht="15.75" customHeight="1" x14ac:dyDescent="0.3">
      <c r="A122" s="36"/>
      <c r="B122" s="36"/>
      <c r="C122" s="3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1:50" ht="15.75" customHeight="1" x14ac:dyDescent="0.3">
      <c r="A123" s="36"/>
      <c r="B123" s="36"/>
      <c r="C123" s="3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 spans="1:50" ht="15.75" customHeight="1" x14ac:dyDescent="0.3">
      <c r="A124" s="36"/>
      <c r="B124" s="36"/>
      <c r="C124" s="3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 spans="1:50" ht="15.75" customHeight="1" x14ac:dyDescent="0.3">
      <c r="A125" s="36"/>
      <c r="B125" s="36"/>
      <c r="C125" s="3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 spans="1:50" ht="15.75" customHeight="1" x14ac:dyDescent="0.3">
      <c r="A126" s="36"/>
      <c r="B126" s="36"/>
      <c r="C126" s="3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 spans="1:50" ht="15.75" customHeight="1" x14ac:dyDescent="0.3">
      <c r="A127" s="36"/>
      <c r="B127" s="36"/>
      <c r="C127" s="3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 spans="1:50" ht="15.75" customHeight="1" x14ac:dyDescent="0.3">
      <c r="A128" s="36"/>
      <c r="B128" s="36"/>
      <c r="C128" s="3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 spans="1:50" ht="15.75" customHeight="1" x14ac:dyDescent="0.3">
      <c r="A129" s="36"/>
      <c r="B129" s="36"/>
      <c r="C129" s="3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 spans="1:50" ht="15.75" customHeight="1" x14ac:dyDescent="0.3">
      <c r="A130" s="36"/>
      <c r="B130" s="36"/>
      <c r="C130" s="3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 spans="1:50" ht="15.75" customHeight="1" x14ac:dyDescent="0.3">
      <c r="A131" s="36"/>
      <c r="B131" s="36"/>
      <c r="C131" s="3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 spans="1:50" ht="15.75" customHeight="1" x14ac:dyDescent="0.3">
      <c r="A132" s="36"/>
      <c r="B132" s="36"/>
      <c r="C132" s="3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 spans="1:50" ht="15.75" customHeight="1" x14ac:dyDescent="0.3">
      <c r="A133" s="36"/>
      <c r="B133" s="36"/>
      <c r="C133" s="3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1:50" ht="15.75" customHeight="1" x14ac:dyDescent="0.3">
      <c r="A134" s="36"/>
      <c r="B134" s="36"/>
      <c r="C134" s="3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 spans="1:50" ht="15.75" customHeight="1" x14ac:dyDescent="0.3">
      <c r="A135" s="36"/>
      <c r="B135" s="36"/>
      <c r="C135" s="3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 spans="1:50" ht="15.75" customHeight="1" x14ac:dyDescent="0.3">
      <c r="A136" s="36"/>
      <c r="B136" s="36"/>
      <c r="C136" s="3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 spans="1:50" ht="15.75" customHeight="1" x14ac:dyDescent="0.3">
      <c r="A137" s="36"/>
      <c r="B137" s="36"/>
      <c r="C137" s="3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 spans="1:50" ht="15.75" customHeight="1" x14ac:dyDescent="0.3">
      <c r="A138" s="36"/>
      <c r="B138" s="36"/>
      <c r="C138" s="3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 spans="1:50" ht="15.75" customHeight="1" x14ac:dyDescent="0.3">
      <c r="A139" s="36"/>
      <c r="B139" s="36"/>
      <c r="C139" s="3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 spans="1:50" ht="15.75" customHeight="1" x14ac:dyDescent="0.3">
      <c r="A140" s="36"/>
      <c r="B140" s="36"/>
      <c r="C140" s="3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spans="1:50" ht="15.75" customHeight="1" x14ac:dyDescent="0.3">
      <c r="A141" s="36"/>
      <c r="B141" s="36"/>
      <c r="C141" s="3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spans="1:50" ht="15.75" customHeight="1" x14ac:dyDescent="0.3">
      <c r="A142" s="36"/>
      <c r="B142" s="36"/>
      <c r="C142" s="3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 spans="1:50" ht="15.75" customHeight="1" x14ac:dyDescent="0.3">
      <c r="A143" s="36"/>
      <c r="B143" s="36"/>
      <c r="C143" s="3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 spans="1:50" ht="15.75" customHeight="1" x14ac:dyDescent="0.3">
      <c r="A144" s="36"/>
      <c r="B144" s="36"/>
      <c r="C144" s="3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 spans="1:50" ht="15.75" customHeight="1" x14ac:dyDescent="0.3">
      <c r="A145" s="36"/>
      <c r="B145" s="36"/>
      <c r="C145" s="3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 spans="1:50" ht="15.75" customHeight="1" x14ac:dyDescent="0.3">
      <c r="A146" s="36"/>
      <c r="B146" s="36"/>
      <c r="C146" s="3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 spans="1:50" ht="15.75" customHeight="1" x14ac:dyDescent="0.3">
      <c r="A147" s="36"/>
      <c r="B147" s="36"/>
      <c r="C147" s="3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 spans="1:50" ht="15.75" customHeight="1" x14ac:dyDescent="0.3">
      <c r="A148" s="36"/>
      <c r="B148" s="36"/>
      <c r="C148" s="3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 spans="1:50" ht="15.75" customHeight="1" x14ac:dyDescent="0.3">
      <c r="A149" s="36"/>
      <c r="B149" s="36"/>
      <c r="C149" s="3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 spans="1:50" ht="15.75" customHeight="1" x14ac:dyDescent="0.3">
      <c r="A150" s="36"/>
      <c r="B150" s="36"/>
      <c r="C150" s="3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 spans="1:50" ht="15.75" customHeight="1" x14ac:dyDescent="0.3">
      <c r="A151" s="36"/>
      <c r="B151" s="36"/>
      <c r="C151" s="3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 spans="1:50" ht="15.75" customHeight="1" x14ac:dyDescent="0.3">
      <c r="A152" s="36"/>
      <c r="B152" s="36"/>
      <c r="C152" s="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 spans="1:50" ht="15.75" customHeight="1" x14ac:dyDescent="0.3">
      <c r="A153" s="36"/>
      <c r="B153" s="36"/>
      <c r="C153" s="3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 spans="1:50" ht="15.75" customHeight="1" x14ac:dyDescent="0.3">
      <c r="A154" s="36"/>
      <c r="B154" s="36"/>
      <c r="C154" s="3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 spans="1:50" ht="15.75" customHeight="1" x14ac:dyDescent="0.3">
      <c r="A155" s="36"/>
      <c r="B155" s="36"/>
      <c r="C155" s="3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 spans="1:50" ht="15.75" customHeight="1" x14ac:dyDescent="0.3">
      <c r="A156" s="36"/>
      <c r="B156" s="36"/>
      <c r="C156" s="3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 spans="1:50" ht="15.75" customHeight="1" x14ac:dyDescent="0.3">
      <c r="A157" s="36"/>
      <c r="B157" s="36"/>
      <c r="C157" s="3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 spans="1:50" ht="15.75" customHeight="1" x14ac:dyDescent="0.3">
      <c r="A158" s="36"/>
      <c r="B158" s="36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 spans="1:50" ht="15.75" customHeight="1" x14ac:dyDescent="0.3">
      <c r="A159" s="36"/>
      <c r="B159" s="36"/>
      <c r="C159" s="3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 spans="1:50" ht="15.75" customHeight="1" x14ac:dyDescent="0.3">
      <c r="A160" s="36"/>
      <c r="B160" s="36"/>
      <c r="C160" s="3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 spans="1:50" ht="15.75" customHeight="1" x14ac:dyDescent="0.3">
      <c r="A161" s="36"/>
      <c r="B161" s="36"/>
      <c r="C161" s="3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 spans="1:50" ht="15.75" customHeight="1" x14ac:dyDescent="0.3">
      <c r="A162" s="36"/>
      <c r="B162" s="36"/>
      <c r="C162" s="3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 spans="1:50" ht="15.75" customHeight="1" x14ac:dyDescent="0.3">
      <c r="A163" s="36"/>
      <c r="B163" s="36"/>
      <c r="C163" s="3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 spans="1:50" ht="15.75" customHeight="1" x14ac:dyDescent="0.3">
      <c r="A164" s="36"/>
      <c r="B164" s="36"/>
      <c r="C164" s="3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 spans="1:50" ht="15.75" customHeight="1" x14ac:dyDescent="0.3">
      <c r="A165" s="36"/>
      <c r="B165" s="36"/>
      <c r="C165" s="3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 spans="1:50" ht="15.75" customHeight="1" x14ac:dyDescent="0.3">
      <c r="A166" s="36"/>
      <c r="B166" s="36"/>
      <c r="C166" s="3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 spans="1:50" ht="15.75" customHeight="1" x14ac:dyDescent="0.3">
      <c r="A167" s="36"/>
      <c r="B167" s="36"/>
      <c r="C167" s="3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 spans="1:50" ht="15.75" customHeight="1" x14ac:dyDescent="0.3">
      <c r="A168" s="36"/>
      <c r="B168" s="36"/>
      <c r="C168" s="3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 spans="1:50" ht="15.75" customHeight="1" x14ac:dyDescent="0.3">
      <c r="A169" s="36"/>
      <c r="B169" s="36"/>
      <c r="C169" s="3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 spans="1:50" ht="15.75" customHeight="1" x14ac:dyDescent="0.3">
      <c r="A170" s="36"/>
      <c r="B170" s="36"/>
      <c r="C170" s="3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 spans="1:50" ht="15.75" customHeight="1" x14ac:dyDescent="0.3">
      <c r="A171" s="36"/>
      <c r="B171" s="36"/>
      <c r="C171" s="3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 spans="1:50" ht="15.75" customHeight="1" x14ac:dyDescent="0.3">
      <c r="A172" s="36"/>
      <c r="B172" s="36"/>
      <c r="C172" s="3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 spans="1:50" ht="15.75" customHeight="1" x14ac:dyDescent="0.3">
      <c r="A173" s="36"/>
      <c r="B173" s="36"/>
      <c r="C173" s="3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 spans="1:50" ht="15.75" customHeight="1" x14ac:dyDescent="0.3">
      <c r="A174" s="36"/>
      <c r="B174" s="36"/>
      <c r="C174" s="3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 spans="1:50" ht="15.75" customHeight="1" x14ac:dyDescent="0.3">
      <c r="A175" s="36"/>
      <c r="B175" s="36"/>
      <c r="C175" s="3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 spans="1:50" ht="15.75" customHeight="1" x14ac:dyDescent="0.3">
      <c r="A176" s="36"/>
      <c r="B176" s="36"/>
      <c r="C176" s="3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 spans="1:50" ht="15.75" customHeight="1" x14ac:dyDescent="0.3">
      <c r="A177" s="36"/>
      <c r="B177" s="36"/>
      <c r="C177" s="3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 spans="1:50" ht="15.75" customHeight="1" x14ac:dyDescent="0.3">
      <c r="A178" s="36"/>
      <c r="B178" s="36"/>
      <c r="C178" s="3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 spans="1:50" ht="15.75" customHeight="1" x14ac:dyDescent="0.3">
      <c r="A179" s="36"/>
      <c r="B179" s="36"/>
      <c r="C179" s="3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 spans="1:50" ht="15.75" customHeight="1" x14ac:dyDescent="0.3">
      <c r="A180" s="36"/>
      <c r="B180" s="36"/>
      <c r="C180" s="3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 spans="1:50" ht="15.75" customHeight="1" x14ac:dyDescent="0.3">
      <c r="A181" s="36"/>
      <c r="B181" s="36"/>
      <c r="C181" s="3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 spans="1:50" ht="15.75" customHeight="1" x14ac:dyDescent="0.3">
      <c r="A182" s="36"/>
      <c r="B182" s="36"/>
      <c r="C182" s="3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 spans="1:50" ht="15.75" customHeight="1" x14ac:dyDescent="0.3">
      <c r="A183" s="36"/>
      <c r="B183" s="36"/>
      <c r="C183" s="3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 spans="1:50" ht="15.75" customHeight="1" x14ac:dyDescent="0.3">
      <c r="A184" s="36"/>
      <c r="B184" s="36"/>
      <c r="C184" s="3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 spans="1:50" ht="15.75" customHeight="1" x14ac:dyDescent="0.3">
      <c r="A185" s="36"/>
      <c r="B185" s="36"/>
      <c r="C185" s="3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 spans="1:50" ht="15.75" customHeight="1" x14ac:dyDescent="0.3">
      <c r="A186" s="36"/>
      <c r="B186" s="36"/>
      <c r="C186" s="3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 spans="1:50" ht="15.75" customHeight="1" x14ac:dyDescent="0.3">
      <c r="A187" s="36"/>
      <c r="B187" s="36"/>
      <c r="C187" s="3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spans="1:50" ht="15.75" customHeight="1" x14ac:dyDescent="0.3">
      <c r="A188" s="36"/>
      <c r="B188" s="36"/>
      <c r="C188" s="3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 spans="1:50" ht="15.75" customHeight="1" x14ac:dyDescent="0.3">
      <c r="A189" s="36"/>
      <c r="B189" s="36"/>
      <c r="C189" s="3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 spans="1:50" ht="15.75" customHeight="1" x14ac:dyDescent="0.3">
      <c r="A190" s="36"/>
      <c r="B190" s="36"/>
      <c r="C190" s="36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 spans="1:50" ht="15.75" customHeight="1" x14ac:dyDescent="0.3">
      <c r="A191" s="36"/>
      <c r="B191" s="36"/>
      <c r="C191" s="36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 spans="1:50" ht="15.75" customHeight="1" x14ac:dyDescent="0.3">
      <c r="A192" s="36"/>
      <c r="B192" s="36"/>
      <c r="C192" s="36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 spans="1:50" ht="15.75" customHeight="1" x14ac:dyDescent="0.3">
      <c r="A193" s="36"/>
      <c r="B193" s="36"/>
      <c r="C193" s="36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 spans="1:50" ht="15.75" customHeight="1" x14ac:dyDescent="0.3">
      <c r="A194" s="36"/>
      <c r="B194" s="36"/>
      <c r="C194" s="36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 spans="1:50" ht="15.75" customHeight="1" x14ac:dyDescent="0.3">
      <c r="A195" s="36"/>
      <c r="B195" s="36"/>
      <c r="C195" s="36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 spans="1:50" ht="15.75" customHeight="1" x14ac:dyDescent="0.3">
      <c r="A196" s="36"/>
      <c r="B196" s="36"/>
      <c r="C196" s="36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 spans="1:50" ht="15.75" customHeight="1" x14ac:dyDescent="0.3">
      <c r="A197" s="36"/>
      <c r="B197" s="36"/>
      <c r="C197" s="36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 spans="1:50" ht="15.75" customHeight="1" x14ac:dyDescent="0.3">
      <c r="A198" s="36"/>
      <c r="B198" s="36"/>
      <c r="C198" s="36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 spans="1:50" ht="15.75" customHeight="1" x14ac:dyDescent="0.3">
      <c r="A199" s="36"/>
      <c r="B199" s="36"/>
      <c r="C199" s="36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 spans="1:50" ht="15.75" customHeight="1" x14ac:dyDescent="0.3">
      <c r="A200" s="36"/>
      <c r="B200" s="36"/>
      <c r="C200" s="36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  <row r="201" spans="1:50" ht="15.75" customHeight="1" x14ac:dyDescent="0.3">
      <c r="A201" s="36"/>
      <c r="B201" s="36"/>
      <c r="C201" s="36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</row>
    <row r="202" spans="1:50" ht="15.75" customHeight="1" x14ac:dyDescent="0.3">
      <c r="A202" s="36"/>
      <c r="B202" s="36"/>
      <c r="C202" s="36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</row>
    <row r="203" spans="1:50" ht="15.75" customHeight="1" x14ac:dyDescent="0.3">
      <c r="A203" s="36"/>
      <c r="B203" s="36"/>
      <c r="C203" s="36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</row>
    <row r="204" spans="1:50" ht="15.75" customHeight="1" x14ac:dyDescent="0.3">
      <c r="A204" s="36"/>
      <c r="B204" s="36"/>
      <c r="C204" s="36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</row>
    <row r="205" spans="1:50" ht="15.75" customHeight="1" x14ac:dyDescent="0.3">
      <c r="A205" s="36"/>
      <c r="B205" s="36"/>
      <c r="C205" s="36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</row>
    <row r="206" spans="1:50" ht="15.75" customHeight="1" x14ac:dyDescent="0.3">
      <c r="A206" s="36"/>
      <c r="B206" s="36"/>
      <c r="C206" s="36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</row>
    <row r="207" spans="1:50" ht="15.75" customHeight="1" x14ac:dyDescent="0.3">
      <c r="A207" s="36"/>
      <c r="B207" s="36"/>
      <c r="C207" s="36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</row>
    <row r="208" spans="1:50" ht="15.75" customHeight="1" x14ac:dyDescent="0.3">
      <c r="A208" s="36"/>
      <c r="B208" s="36"/>
      <c r="C208" s="36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</row>
    <row r="209" spans="1:50" ht="15.75" customHeight="1" x14ac:dyDescent="0.3">
      <c r="A209" s="36"/>
      <c r="B209" s="36"/>
      <c r="C209" s="36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</row>
    <row r="210" spans="1:50" ht="15.75" customHeight="1" x14ac:dyDescent="0.3">
      <c r="A210" s="36"/>
      <c r="B210" s="36"/>
      <c r="C210" s="36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</row>
    <row r="211" spans="1:50" ht="15.75" customHeight="1" x14ac:dyDescent="0.3">
      <c r="A211" s="36"/>
      <c r="B211" s="36"/>
      <c r="C211" s="36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</row>
    <row r="212" spans="1:50" ht="15.75" customHeight="1" x14ac:dyDescent="0.3">
      <c r="A212" s="36"/>
      <c r="B212" s="36"/>
      <c r="C212" s="36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</row>
    <row r="213" spans="1:50" ht="15.75" customHeight="1" x14ac:dyDescent="0.3">
      <c r="A213" s="36"/>
      <c r="B213" s="36"/>
      <c r="C213" s="36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</row>
    <row r="214" spans="1:50" ht="15.75" customHeight="1" x14ac:dyDescent="0.3">
      <c r="A214" s="36"/>
      <c r="B214" s="36"/>
      <c r="C214" s="36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</row>
    <row r="215" spans="1:50" ht="15.75" customHeight="1" x14ac:dyDescent="0.3">
      <c r="A215" s="36"/>
      <c r="B215" s="36"/>
      <c r="C215" s="36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</row>
    <row r="216" spans="1:50" ht="15.75" customHeight="1" x14ac:dyDescent="0.3">
      <c r="A216" s="36"/>
      <c r="B216" s="36"/>
      <c r="C216" s="36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</row>
    <row r="217" spans="1:50" ht="15.75" customHeight="1" x14ac:dyDescent="0.3">
      <c r="A217" s="36"/>
      <c r="B217" s="36"/>
      <c r="C217" s="36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</row>
    <row r="218" spans="1:50" ht="15.75" customHeight="1" x14ac:dyDescent="0.3">
      <c r="A218" s="36"/>
      <c r="B218" s="36"/>
      <c r="C218" s="36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</row>
    <row r="219" spans="1:50" ht="15.75" customHeight="1" x14ac:dyDescent="0.3">
      <c r="A219" s="36"/>
      <c r="B219" s="36"/>
      <c r="C219" s="36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</row>
    <row r="220" spans="1:50" ht="15.75" customHeight="1" x14ac:dyDescent="0.3">
      <c r="A220" s="36"/>
      <c r="B220" s="36"/>
      <c r="C220" s="36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</row>
    <row r="221" spans="1:50" ht="15.75" customHeight="1" x14ac:dyDescent="0.3">
      <c r="A221" s="36"/>
      <c r="B221" s="36"/>
      <c r="C221" s="36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</row>
    <row r="222" spans="1:50" ht="15.75" customHeight="1" x14ac:dyDescent="0.3">
      <c r="A222" s="36"/>
      <c r="B222" s="36"/>
      <c r="C222" s="36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</row>
    <row r="223" spans="1:50" ht="15.75" customHeight="1" x14ac:dyDescent="0.3">
      <c r="A223" s="36"/>
      <c r="B223" s="36"/>
      <c r="C223" s="36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</row>
    <row r="224" spans="1:50" ht="15.75" customHeight="1" x14ac:dyDescent="0.3">
      <c r="A224" s="36"/>
      <c r="B224" s="36"/>
      <c r="C224" s="36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</row>
    <row r="225" spans="1:50" ht="15.75" customHeight="1" x14ac:dyDescent="0.3">
      <c r="A225" s="36"/>
      <c r="B225" s="36"/>
      <c r="C225" s="36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</row>
    <row r="226" spans="1:50" ht="15.75" customHeight="1" x14ac:dyDescent="0.3">
      <c r="A226" s="36"/>
      <c r="B226" s="36"/>
      <c r="C226" s="36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</row>
    <row r="227" spans="1:50" ht="15.75" customHeight="1" x14ac:dyDescent="0.3">
      <c r="A227" s="36"/>
      <c r="B227" s="36"/>
      <c r="C227" s="36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</row>
    <row r="228" spans="1:50" ht="15.75" customHeight="1" x14ac:dyDescent="0.3">
      <c r="A228" s="36"/>
      <c r="B228" s="36"/>
      <c r="C228" s="36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</row>
    <row r="229" spans="1:50" ht="15.75" customHeight="1" x14ac:dyDescent="0.3">
      <c r="A229" s="36"/>
      <c r="B229" s="36"/>
      <c r="C229" s="36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</row>
    <row r="230" spans="1:50" ht="15.75" customHeight="1" x14ac:dyDescent="0.3">
      <c r="A230" s="36"/>
      <c r="B230" s="36"/>
      <c r="C230" s="36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</row>
    <row r="231" spans="1:50" ht="15.75" customHeight="1" x14ac:dyDescent="0.3">
      <c r="A231" s="36"/>
      <c r="B231" s="36"/>
      <c r="C231" s="36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</row>
    <row r="232" spans="1:50" ht="15.75" customHeight="1" x14ac:dyDescent="0.3">
      <c r="A232" s="36"/>
      <c r="B232" s="36"/>
      <c r="C232" s="36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</row>
    <row r="233" spans="1:50" ht="15.75" customHeight="1" x14ac:dyDescent="0.3">
      <c r="A233" s="36"/>
      <c r="B233" s="36"/>
      <c r="C233" s="36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</row>
    <row r="234" spans="1:50" ht="15.75" customHeight="1" x14ac:dyDescent="0.3">
      <c r="A234" s="36"/>
      <c r="B234" s="36"/>
      <c r="C234" s="36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</row>
    <row r="235" spans="1:50" ht="15.75" customHeight="1" x14ac:dyDescent="0.3">
      <c r="A235" s="36"/>
      <c r="B235" s="36"/>
      <c r="C235" s="36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</row>
    <row r="236" spans="1:50" ht="15.75" customHeight="1" x14ac:dyDescent="0.3">
      <c r="A236" s="36"/>
      <c r="B236" s="36"/>
      <c r="C236" s="36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</row>
    <row r="237" spans="1:50" ht="15.75" customHeight="1" x14ac:dyDescent="0.3">
      <c r="A237" s="36"/>
      <c r="B237" s="36"/>
      <c r="C237" s="36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</row>
    <row r="238" spans="1:50" ht="15.75" customHeight="1" x14ac:dyDescent="0.3">
      <c r="A238" s="36"/>
      <c r="B238" s="36"/>
      <c r="C238" s="36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</row>
    <row r="239" spans="1:50" ht="15.75" customHeight="1" x14ac:dyDescent="0.3">
      <c r="A239" s="36"/>
      <c r="B239" s="36"/>
      <c r="C239" s="36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</row>
    <row r="240" spans="1:50" ht="15.75" customHeight="1" x14ac:dyDescent="0.3">
      <c r="A240" s="36"/>
      <c r="B240" s="36"/>
      <c r="C240" s="36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</row>
    <row r="241" spans="1:50" ht="15.75" customHeight="1" x14ac:dyDescent="0.3">
      <c r="A241" s="36"/>
      <c r="B241" s="36"/>
      <c r="C241" s="36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</row>
    <row r="242" spans="1:50" ht="15.75" customHeight="1" x14ac:dyDescent="0.3">
      <c r="A242" s="36"/>
      <c r="B242" s="36"/>
      <c r="C242" s="36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</row>
    <row r="243" spans="1:50" ht="15.75" customHeight="1" x14ac:dyDescent="0.3">
      <c r="A243" s="36"/>
      <c r="B243" s="36"/>
      <c r="C243" s="36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</row>
    <row r="244" spans="1:50" ht="15.75" customHeight="1" x14ac:dyDescent="0.3">
      <c r="A244" s="36"/>
      <c r="B244" s="36"/>
      <c r="C244" s="36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</row>
    <row r="245" spans="1:50" ht="15.75" customHeight="1" x14ac:dyDescent="0.3">
      <c r="A245" s="36"/>
      <c r="B245" s="36"/>
      <c r="C245" s="36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</row>
    <row r="246" spans="1:50" ht="15.75" customHeight="1" x14ac:dyDescent="0.3">
      <c r="A246" s="36"/>
      <c r="B246" s="36"/>
      <c r="C246" s="36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</row>
    <row r="247" spans="1:50" ht="15.75" customHeight="1" x14ac:dyDescent="0.3">
      <c r="A247" s="36"/>
      <c r="B247" s="36"/>
      <c r="C247" s="36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</row>
    <row r="248" spans="1:50" ht="15.75" customHeight="1" x14ac:dyDescent="0.3">
      <c r="A248" s="36"/>
      <c r="B248" s="36"/>
      <c r="C248" s="36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</row>
    <row r="249" spans="1:50" ht="15.75" customHeight="1" x14ac:dyDescent="0.3">
      <c r="A249" s="36"/>
      <c r="B249" s="36"/>
      <c r="C249" s="36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</row>
    <row r="250" spans="1:50" ht="15.75" customHeight="1" x14ac:dyDescent="0.3">
      <c r="A250" s="36"/>
      <c r="B250" s="36"/>
      <c r="C250" s="36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</row>
    <row r="251" spans="1:50" ht="15.75" customHeight="1" x14ac:dyDescent="0.3">
      <c r="A251" s="36"/>
      <c r="B251" s="36"/>
      <c r="C251" s="36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</row>
    <row r="252" spans="1:50" ht="15.75" customHeight="1" x14ac:dyDescent="0.3">
      <c r="A252" s="36"/>
      <c r="B252" s="36"/>
      <c r="C252" s="36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</row>
    <row r="253" spans="1:50" ht="15.75" customHeight="1" x14ac:dyDescent="0.3">
      <c r="A253" s="36"/>
      <c r="B253" s="36"/>
      <c r="C253" s="36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</row>
    <row r="254" spans="1:50" ht="15.75" customHeight="1" x14ac:dyDescent="0.3">
      <c r="A254" s="36"/>
      <c r="B254" s="36"/>
      <c r="C254" s="36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</row>
    <row r="255" spans="1:50" ht="15.75" customHeight="1" x14ac:dyDescent="0.3">
      <c r="A255" s="36"/>
      <c r="B255" s="36"/>
      <c r="C255" s="36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</row>
    <row r="256" spans="1:50" ht="15.75" customHeight="1" x14ac:dyDescent="0.3">
      <c r="A256" s="36"/>
      <c r="B256" s="36"/>
      <c r="C256" s="36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</row>
    <row r="257" spans="1:50" ht="15.75" customHeight="1" x14ac:dyDescent="0.3">
      <c r="A257" s="36"/>
      <c r="B257" s="36"/>
      <c r="C257" s="36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</row>
    <row r="258" spans="1:50" ht="15.75" customHeight="1" x14ac:dyDescent="0.3">
      <c r="A258" s="36"/>
      <c r="B258" s="36"/>
      <c r="C258" s="36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</row>
    <row r="259" spans="1:50" ht="15.75" customHeight="1" x14ac:dyDescent="0.3">
      <c r="A259" s="36"/>
      <c r="B259" s="36"/>
      <c r="C259" s="36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</row>
    <row r="260" spans="1:50" ht="15.75" customHeight="1" x14ac:dyDescent="0.3">
      <c r="A260" s="36"/>
      <c r="B260" s="36"/>
      <c r="C260" s="36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</row>
    <row r="261" spans="1:50" ht="15.75" customHeight="1" x14ac:dyDescent="0.3">
      <c r="A261" s="36"/>
      <c r="B261" s="36"/>
      <c r="C261" s="36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</row>
    <row r="262" spans="1:50" ht="15.75" customHeight="1" x14ac:dyDescent="0.3">
      <c r="A262" s="36"/>
      <c r="B262" s="36"/>
      <c r="C262" s="36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</row>
    <row r="263" spans="1:50" ht="15.75" customHeight="1" x14ac:dyDescent="0.3">
      <c r="A263" s="36"/>
      <c r="B263" s="36"/>
      <c r="C263" s="36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</row>
    <row r="264" spans="1:50" ht="15.75" customHeight="1" x14ac:dyDescent="0.3">
      <c r="A264" s="36"/>
      <c r="B264" s="36"/>
      <c r="C264" s="36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</row>
    <row r="265" spans="1:50" ht="15.75" customHeight="1" x14ac:dyDescent="0.3">
      <c r="A265" s="36"/>
      <c r="B265" s="36"/>
      <c r="C265" s="36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</row>
    <row r="266" spans="1:50" ht="15.75" customHeight="1" x14ac:dyDescent="0.3">
      <c r="A266" s="36"/>
      <c r="B266" s="36"/>
      <c r="C266" s="36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</row>
    <row r="267" spans="1:50" ht="15.75" customHeight="1" x14ac:dyDescent="0.3">
      <c r="A267" s="36"/>
      <c r="B267" s="36"/>
      <c r="C267" s="36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</row>
    <row r="268" spans="1:50" ht="15.75" customHeight="1" x14ac:dyDescent="0.3">
      <c r="A268" s="36"/>
      <c r="B268" s="36"/>
      <c r="C268" s="36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</row>
    <row r="269" spans="1:50" ht="15.75" customHeight="1" x14ac:dyDescent="0.3">
      <c r="A269" s="36"/>
      <c r="B269" s="36"/>
      <c r="C269" s="36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</row>
    <row r="270" spans="1:50" ht="15.75" customHeight="1" x14ac:dyDescent="0.3">
      <c r="A270" s="36"/>
      <c r="B270" s="36"/>
      <c r="C270" s="36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</row>
    <row r="271" spans="1:50" ht="15.75" customHeight="1" x14ac:dyDescent="0.3">
      <c r="A271" s="36"/>
      <c r="B271" s="36"/>
      <c r="C271" s="36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</row>
    <row r="272" spans="1:50" ht="15.75" customHeight="1" x14ac:dyDescent="0.3">
      <c r="A272" s="36"/>
      <c r="B272" s="36"/>
      <c r="C272" s="36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</row>
    <row r="273" spans="1:50" ht="15.75" customHeight="1" x14ac:dyDescent="0.3">
      <c r="A273" s="36"/>
      <c r="B273" s="36"/>
      <c r="C273" s="36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</row>
    <row r="274" spans="1:50" ht="15.75" customHeight="1" x14ac:dyDescent="0.3">
      <c r="A274" s="36"/>
      <c r="B274" s="36"/>
      <c r="C274" s="36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</row>
    <row r="275" spans="1:50" ht="15.75" customHeight="1" x14ac:dyDescent="0.3">
      <c r="A275" s="36"/>
      <c r="B275" s="36"/>
      <c r="C275" s="36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</row>
    <row r="276" spans="1:50" ht="15.75" customHeight="1" x14ac:dyDescent="0.3">
      <c r="A276" s="36"/>
      <c r="B276" s="36"/>
      <c r="C276" s="36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</row>
    <row r="277" spans="1:50" ht="15.75" customHeight="1" x14ac:dyDescent="0.3">
      <c r="A277" s="36"/>
      <c r="B277" s="36"/>
      <c r="C277" s="36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</row>
    <row r="278" spans="1:50" ht="15.75" customHeight="1" x14ac:dyDescent="0.3">
      <c r="A278" s="36"/>
      <c r="B278" s="36"/>
      <c r="C278" s="36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</row>
    <row r="279" spans="1:50" ht="15.75" customHeight="1" x14ac:dyDescent="0.3">
      <c r="A279" s="36"/>
      <c r="B279" s="36"/>
      <c r="C279" s="36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</row>
    <row r="280" spans="1:50" ht="15.75" customHeight="1" x14ac:dyDescent="0.3">
      <c r="A280" s="36"/>
      <c r="B280" s="36"/>
      <c r="C280" s="36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</row>
    <row r="281" spans="1:50" ht="15.75" customHeight="1" x14ac:dyDescent="0.3">
      <c r="A281" s="36"/>
      <c r="B281" s="36"/>
      <c r="C281" s="36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</row>
    <row r="282" spans="1:50" ht="15.75" customHeight="1" x14ac:dyDescent="0.3">
      <c r="A282" s="36"/>
      <c r="B282" s="36"/>
      <c r="C282" s="36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</row>
    <row r="283" spans="1:50" ht="15.75" customHeight="1" x14ac:dyDescent="0.3">
      <c r="A283" s="36"/>
      <c r="B283" s="36"/>
      <c r="C283" s="36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</row>
    <row r="284" spans="1:50" ht="15.75" customHeight="1" x14ac:dyDescent="0.3">
      <c r="A284" s="36"/>
      <c r="B284" s="36"/>
      <c r="C284" s="36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</row>
    <row r="285" spans="1:50" ht="15.75" customHeight="1" x14ac:dyDescent="0.3">
      <c r="A285" s="36"/>
      <c r="B285" s="36"/>
      <c r="C285" s="36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</row>
    <row r="286" spans="1:50" ht="15.75" customHeight="1" x14ac:dyDescent="0.3">
      <c r="A286" s="36"/>
      <c r="B286" s="36"/>
      <c r="C286" s="36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</row>
    <row r="287" spans="1:50" ht="15.75" customHeight="1" x14ac:dyDescent="0.3">
      <c r="A287" s="36"/>
      <c r="B287" s="36"/>
      <c r="C287" s="36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</row>
    <row r="288" spans="1:50" ht="15.75" customHeight="1" x14ac:dyDescent="0.3">
      <c r="A288" s="36"/>
      <c r="B288" s="36"/>
      <c r="C288" s="36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</row>
    <row r="289" spans="1:50" ht="15.75" customHeight="1" x14ac:dyDescent="0.3">
      <c r="A289" s="36"/>
      <c r="B289" s="36"/>
      <c r="C289" s="36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</row>
    <row r="290" spans="1:50" ht="15.75" customHeight="1" x14ac:dyDescent="0.3">
      <c r="A290" s="36"/>
      <c r="B290" s="36"/>
      <c r="C290" s="36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</row>
    <row r="291" spans="1:50" ht="15.75" customHeight="1" x14ac:dyDescent="0.3">
      <c r="A291" s="36"/>
      <c r="B291" s="36"/>
      <c r="C291" s="36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</row>
    <row r="292" spans="1:50" ht="15.75" customHeight="1" x14ac:dyDescent="0.3">
      <c r="A292" s="36"/>
      <c r="B292" s="36"/>
      <c r="C292" s="36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</row>
    <row r="293" spans="1:50" ht="15.75" customHeight="1" x14ac:dyDescent="0.3">
      <c r="A293" s="36"/>
      <c r="B293" s="36"/>
      <c r="C293" s="36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</row>
    <row r="294" spans="1:50" ht="15.75" customHeight="1" x14ac:dyDescent="0.3">
      <c r="A294" s="36"/>
      <c r="B294" s="36"/>
      <c r="C294" s="36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</row>
    <row r="295" spans="1:50" ht="15.75" customHeight="1" x14ac:dyDescent="0.3">
      <c r="A295" s="36"/>
      <c r="B295" s="36"/>
      <c r="C295" s="36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</row>
    <row r="296" spans="1:50" ht="15.75" customHeight="1" x14ac:dyDescent="0.3">
      <c r="A296" s="36"/>
      <c r="B296" s="36"/>
      <c r="C296" s="36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</row>
    <row r="297" spans="1:50" ht="15.75" customHeight="1" x14ac:dyDescent="0.3">
      <c r="A297" s="36"/>
      <c r="B297" s="36"/>
      <c r="C297" s="36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</row>
    <row r="298" spans="1:50" ht="15.75" customHeight="1" x14ac:dyDescent="0.3">
      <c r="A298" s="36"/>
      <c r="B298" s="36"/>
      <c r="C298" s="36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</row>
    <row r="299" spans="1:50" ht="15.75" customHeight="1" x14ac:dyDescent="0.3">
      <c r="A299" s="36"/>
      <c r="B299" s="36"/>
      <c r="C299" s="36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</row>
    <row r="300" spans="1:50" ht="15.75" customHeight="1" x14ac:dyDescent="0.3">
      <c r="A300" s="36"/>
      <c r="B300" s="36"/>
      <c r="C300" s="36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</row>
    <row r="301" spans="1:50" ht="15.75" customHeight="1" x14ac:dyDescent="0.3">
      <c r="A301" s="36"/>
      <c r="B301" s="36"/>
      <c r="C301" s="36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</row>
    <row r="302" spans="1:50" ht="15.75" customHeight="1" x14ac:dyDescent="0.3">
      <c r="A302" s="36"/>
      <c r="B302" s="36"/>
      <c r="C302" s="36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</row>
    <row r="303" spans="1:50" ht="15.75" customHeight="1" x14ac:dyDescent="0.3">
      <c r="A303" s="36"/>
      <c r="B303" s="36"/>
      <c r="C303" s="36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</row>
    <row r="304" spans="1:50" ht="15.75" customHeight="1" x14ac:dyDescent="0.3">
      <c r="A304" s="36"/>
      <c r="B304" s="36"/>
      <c r="C304" s="36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</row>
    <row r="305" spans="1:50" ht="15.75" customHeight="1" x14ac:dyDescent="0.3">
      <c r="A305" s="36"/>
      <c r="B305" s="36"/>
      <c r="C305" s="36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</row>
    <row r="306" spans="1:50" ht="15.75" customHeight="1" x14ac:dyDescent="0.3">
      <c r="A306" s="36"/>
      <c r="B306" s="36"/>
      <c r="C306" s="36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</row>
    <row r="307" spans="1:50" ht="15.75" customHeight="1" x14ac:dyDescent="0.3">
      <c r="A307" s="36"/>
      <c r="B307" s="36"/>
      <c r="C307" s="36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</row>
    <row r="308" spans="1:50" ht="15.75" customHeight="1" x14ac:dyDescent="0.3">
      <c r="A308" s="36"/>
      <c r="B308" s="36"/>
      <c r="C308" s="36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</row>
    <row r="309" spans="1:50" ht="15.75" customHeight="1" x14ac:dyDescent="0.3">
      <c r="A309" s="36"/>
      <c r="B309" s="36"/>
      <c r="C309" s="36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</row>
    <row r="310" spans="1:50" ht="15.75" customHeight="1" x14ac:dyDescent="0.3">
      <c r="A310" s="36"/>
      <c r="B310" s="36"/>
      <c r="C310" s="36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</row>
    <row r="311" spans="1:50" ht="15.75" customHeight="1" x14ac:dyDescent="0.3">
      <c r="A311" s="36"/>
      <c r="B311" s="36"/>
      <c r="C311" s="36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</row>
    <row r="312" spans="1:50" ht="15.75" customHeight="1" x14ac:dyDescent="0.3">
      <c r="A312" s="36"/>
      <c r="B312" s="36"/>
      <c r="C312" s="36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</row>
    <row r="313" spans="1:50" ht="15.75" customHeight="1" x14ac:dyDescent="0.3">
      <c r="A313" s="36"/>
      <c r="B313" s="36"/>
      <c r="C313" s="36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</row>
    <row r="314" spans="1:50" ht="15.75" customHeight="1" x14ac:dyDescent="0.3">
      <c r="A314" s="36"/>
      <c r="B314" s="36"/>
      <c r="C314" s="36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</row>
    <row r="315" spans="1:50" ht="15.75" customHeight="1" x14ac:dyDescent="0.3">
      <c r="A315" s="36"/>
      <c r="B315" s="36"/>
      <c r="C315" s="36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</row>
    <row r="316" spans="1:50" ht="15.75" customHeight="1" x14ac:dyDescent="0.3">
      <c r="A316" s="36"/>
      <c r="B316" s="36"/>
      <c r="C316" s="36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</row>
    <row r="317" spans="1:50" ht="15.75" customHeight="1" x14ac:dyDescent="0.3">
      <c r="A317" s="36"/>
      <c r="B317" s="36"/>
      <c r="C317" s="36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</row>
    <row r="318" spans="1:50" ht="15.75" customHeight="1" x14ac:dyDescent="0.3">
      <c r="A318" s="36"/>
      <c r="B318" s="36"/>
      <c r="C318" s="36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</row>
    <row r="319" spans="1:50" ht="15.75" customHeight="1" x14ac:dyDescent="0.3">
      <c r="A319" s="36"/>
      <c r="B319" s="36"/>
      <c r="C319" s="36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</row>
    <row r="320" spans="1:50" ht="15.75" customHeight="1" x14ac:dyDescent="0.3">
      <c r="A320" s="36"/>
      <c r="B320" s="36"/>
      <c r="C320" s="36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</row>
    <row r="321" spans="1:50" ht="15.75" customHeight="1" x14ac:dyDescent="0.3">
      <c r="A321" s="36"/>
      <c r="B321" s="36"/>
      <c r="C321" s="36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</row>
    <row r="322" spans="1:50" ht="15.75" customHeight="1" x14ac:dyDescent="0.3">
      <c r="A322" s="36"/>
      <c r="B322" s="36"/>
      <c r="C322" s="36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</row>
    <row r="323" spans="1:50" ht="15.75" customHeight="1" x14ac:dyDescent="0.3">
      <c r="A323" s="36"/>
      <c r="B323" s="36"/>
      <c r="C323" s="36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</row>
    <row r="324" spans="1:50" ht="15.75" customHeight="1" x14ac:dyDescent="0.3">
      <c r="A324" s="36"/>
      <c r="B324" s="36"/>
      <c r="C324" s="36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</row>
    <row r="325" spans="1:50" ht="15.75" customHeight="1" x14ac:dyDescent="0.3">
      <c r="A325" s="36"/>
      <c r="B325" s="36"/>
      <c r="C325" s="36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</row>
    <row r="326" spans="1:50" ht="15.75" customHeight="1" x14ac:dyDescent="0.3">
      <c r="A326" s="36"/>
      <c r="B326" s="36"/>
      <c r="C326" s="36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</row>
    <row r="327" spans="1:50" ht="15.75" customHeight="1" x14ac:dyDescent="0.3">
      <c r="A327" s="36"/>
      <c r="B327" s="36"/>
      <c r="C327" s="36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</row>
    <row r="328" spans="1:50" ht="15.75" customHeight="1" x14ac:dyDescent="0.3">
      <c r="A328" s="36"/>
      <c r="B328" s="36"/>
      <c r="C328" s="36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</row>
    <row r="329" spans="1:50" ht="15.75" customHeight="1" x14ac:dyDescent="0.3">
      <c r="A329" s="36"/>
      <c r="B329" s="36"/>
      <c r="C329" s="36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</row>
    <row r="330" spans="1:50" ht="15.75" customHeight="1" x14ac:dyDescent="0.3">
      <c r="A330" s="36"/>
      <c r="B330" s="36"/>
      <c r="C330" s="36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</row>
    <row r="331" spans="1:50" ht="15.75" customHeight="1" x14ac:dyDescent="0.3">
      <c r="A331" s="36"/>
      <c r="B331" s="36"/>
      <c r="C331" s="36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</row>
    <row r="332" spans="1:50" ht="15.75" customHeight="1" x14ac:dyDescent="0.3">
      <c r="A332" s="36"/>
      <c r="B332" s="36"/>
      <c r="C332" s="36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</row>
    <row r="333" spans="1:50" ht="15.75" customHeight="1" x14ac:dyDescent="0.3">
      <c r="A333" s="36"/>
      <c r="B333" s="36"/>
      <c r="C333" s="36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</row>
    <row r="334" spans="1:50" ht="15.75" customHeight="1" x14ac:dyDescent="0.3">
      <c r="A334" s="36"/>
      <c r="B334" s="36"/>
      <c r="C334" s="36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</row>
    <row r="335" spans="1:50" ht="15.75" customHeight="1" x14ac:dyDescent="0.3">
      <c r="A335" s="36"/>
      <c r="B335" s="36"/>
      <c r="C335" s="36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</row>
    <row r="336" spans="1:50" ht="15.75" customHeight="1" x14ac:dyDescent="0.3">
      <c r="A336" s="36"/>
      <c r="B336" s="36"/>
      <c r="C336" s="36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</row>
    <row r="337" spans="1:50" ht="15.75" customHeight="1" x14ac:dyDescent="0.3">
      <c r="A337" s="36"/>
      <c r="B337" s="36"/>
      <c r="C337" s="36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</row>
    <row r="338" spans="1:50" ht="15.75" customHeight="1" x14ac:dyDescent="0.3">
      <c r="A338" s="36"/>
      <c r="B338" s="36"/>
      <c r="C338" s="36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</row>
    <row r="339" spans="1:50" ht="15.75" customHeight="1" x14ac:dyDescent="0.3">
      <c r="A339" s="36"/>
      <c r="B339" s="36"/>
      <c r="C339" s="36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</row>
    <row r="340" spans="1:50" ht="15.75" customHeight="1" x14ac:dyDescent="0.3">
      <c r="A340" s="36"/>
      <c r="B340" s="36"/>
      <c r="C340" s="36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</row>
    <row r="341" spans="1:50" ht="15.75" customHeight="1" x14ac:dyDescent="0.3">
      <c r="A341" s="36"/>
      <c r="B341" s="36"/>
      <c r="C341" s="36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</row>
    <row r="342" spans="1:50" ht="15.75" customHeight="1" x14ac:dyDescent="0.3">
      <c r="A342" s="36"/>
      <c r="B342" s="36"/>
      <c r="C342" s="36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</row>
    <row r="343" spans="1:50" ht="15.75" customHeight="1" x14ac:dyDescent="0.3">
      <c r="A343" s="36"/>
      <c r="B343" s="36"/>
      <c r="C343" s="36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</row>
    <row r="344" spans="1:50" ht="15.75" customHeight="1" x14ac:dyDescent="0.3">
      <c r="A344" s="36"/>
      <c r="B344" s="36"/>
      <c r="C344" s="36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</row>
    <row r="345" spans="1:50" ht="15.75" customHeight="1" x14ac:dyDescent="0.3">
      <c r="A345" s="36"/>
      <c r="B345" s="36"/>
      <c r="C345" s="36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</row>
  </sheetData>
  <autoFilter ref="A3:AX40" xr:uid="{00000000-0001-0000-0100-000000000000}"/>
  <sortState xmlns:xlrd2="http://schemas.microsoft.com/office/spreadsheetml/2017/richdata2" ref="B4:P38">
    <sortCondition ref="N4:N38"/>
  </sortState>
  <pageMargins left="0.7" right="0.7" top="0.75" bottom="0.75" header="0.511811023622047" footer="0.3"/>
  <pageSetup orientation="portrait" horizontalDpi="300" verticalDpi="300"/>
  <headerFooter>
    <oddFooter>&amp;C&amp;"Helvetica Neue,Standaard"&amp;12&amp;K000000&amp;P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89"/>
  <sheetViews>
    <sheetView showGridLines="0" zoomScaleNormal="100" workbookViewId="0">
      <selection activeCell="J1" sqref="J1:M1048576"/>
    </sheetView>
  </sheetViews>
  <sheetFormatPr defaultColWidth="9.33203125" defaultRowHeight="14.4" x14ac:dyDescent="0.3"/>
  <cols>
    <col min="1" max="1" width="5.33203125" style="37" customWidth="1"/>
    <col min="2" max="2" width="9.33203125" style="37" hidden="1"/>
    <col min="3" max="4" width="25.33203125" style="37" customWidth="1"/>
    <col min="5" max="5" width="6.5546875" style="37" customWidth="1"/>
    <col min="6" max="6" width="5.6640625" style="37" customWidth="1"/>
    <col min="7" max="7" width="12.5546875" style="89" customWidth="1"/>
    <col min="8" max="8" width="11.44140625" style="37" customWidth="1"/>
    <col min="9" max="9" width="13.33203125" style="37" customWidth="1"/>
    <col min="10" max="10" width="11.44140625" style="37" hidden="1" customWidth="1"/>
    <col min="11" max="12" width="9.33203125" style="37" hidden="1" customWidth="1"/>
    <col min="13" max="13" width="9" style="37" hidden="1" customWidth="1"/>
    <col min="14" max="14" width="9.33203125" style="37" hidden="1"/>
    <col min="15" max="17" width="9" style="37" customWidth="1"/>
    <col min="18" max="18" width="9.33203125" style="37"/>
    <col min="19" max="19" width="18.33203125" style="37" customWidth="1"/>
    <col min="20" max="20" width="18.6640625" style="37" customWidth="1"/>
    <col min="21" max="21" width="20.33203125" style="37" customWidth="1"/>
    <col min="22" max="22" width="2.33203125" style="37" customWidth="1"/>
    <col min="23" max="23" width="3.33203125" style="37" customWidth="1"/>
    <col min="24" max="16384" width="9.33203125" style="37"/>
  </cols>
  <sheetData>
    <row r="1" spans="1:51" ht="45" customHeight="1" x14ac:dyDescent="0.3">
      <c r="A1" s="31"/>
      <c r="B1" s="40"/>
      <c r="C1" s="40"/>
      <c r="D1" s="41"/>
      <c r="E1" s="40"/>
      <c r="F1" s="40"/>
      <c r="G1" s="87" t="s">
        <v>68</v>
      </c>
      <c r="H1" s="22" t="s">
        <v>2</v>
      </c>
      <c r="I1" s="22" t="s">
        <v>3</v>
      </c>
      <c r="J1" s="42"/>
      <c r="K1" s="42"/>
      <c r="L1" s="43"/>
      <c r="M1" s="43"/>
      <c r="N1" s="43"/>
      <c r="O1" s="43"/>
      <c r="P1" s="44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customHeight="1" x14ac:dyDescent="0.3">
      <c r="A2" s="31"/>
      <c r="B2" s="40"/>
      <c r="C2" s="40"/>
      <c r="D2" s="40"/>
      <c r="E2" s="40"/>
      <c r="F2" s="40"/>
      <c r="G2" s="88" t="s">
        <v>144</v>
      </c>
      <c r="H2" s="45">
        <v>45806</v>
      </c>
      <c r="I2" s="24" t="s">
        <v>145</v>
      </c>
      <c r="J2" s="45"/>
      <c r="K2" s="46"/>
      <c r="L2" s="40"/>
      <c r="M2" s="40"/>
      <c r="N2" s="40"/>
      <c r="O2" s="40"/>
      <c r="P2" s="47"/>
      <c r="Q2" s="39"/>
      <c r="R2" s="36"/>
      <c r="S2" s="35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30" customHeight="1" x14ac:dyDescent="0.3">
      <c r="A3" s="32" t="s">
        <v>6</v>
      </c>
      <c r="B3" s="48" t="s">
        <v>7</v>
      </c>
      <c r="C3" s="48" t="s">
        <v>8</v>
      </c>
      <c r="D3" s="48" t="s">
        <v>9</v>
      </c>
      <c r="E3" s="48" t="s">
        <v>10</v>
      </c>
      <c r="F3" s="48" t="s">
        <v>11</v>
      </c>
      <c r="G3" s="51" t="s">
        <v>12</v>
      </c>
      <c r="H3" s="49" t="s">
        <v>13</v>
      </c>
      <c r="I3" s="49" t="s">
        <v>14</v>
      </c>
      <c r="J3" s="49"/>
      <c r="K3" s="49" t="s">
        <v>15</v>
      </c>
      <c r="L3" s="49" t="s">
        <v>16</v>
      </c>
      <c r="M3" s="48" t="s">
        <v>4</v>
      </c>
      <c r="N3" s="48" t="s">
        <v>5</v>
      </c>
      <c r="O3" s="48" t="s">
        <v>17</v>
      </c>
      <c r="P3" s="50"/>
      <c r="Q3" s="51" t="s">
        <v>18</v>
      </c>
      <c r="R3" s="57"/>
      <c r="S3" s="35"/>
      <c r="T3" s="35"/>
      <c r="U3" s="35"/>
      <c r="V3" s="35"/>
      <c r="W3" s="35"/>
      <c r="X3" s="38"/>
      <c r="Y3" s="36"/>
      <c r="Z3" s="38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customHeight="1" x14ac:dyDescent="0.3">
      <c r="A4" s="33">
        <v>1</v>
      </c>
      <c r="B4" s="29"/>
      <c r="C4" s="53" t="s">
        <v>29</v>
      </c>
      <c r="D4" s="53" t="s">
        <v>40</v>
      </c>
      <c r="E4" s="52" t="s">
        <v>39</v>
      </c>
      <c r="F4" s="52" t="s">
        <v>20</v>
      </c>
      <c r="G4" s="33">
        <v>1</v>
      </c>
      <c r="H4" s="33">
        <v>9</v>
      </c>
      <c r="I4" s="34"/>
      <c r="J4" s="33"/>
      <c r="K4" s="33"/>
      <c r="L4" s="33"/>
      <c r="M4" s="33"/>
      <c r="N4" s="33">
        <f t="shared" ref="N4:N49" si="0">IF(Q4=5,LARGE(G4:L4,2),0)</f>
        <v>0</v>
      </c>
      <c r="O4" s="33">
        <f t="shared" ref="O4:O33" si="1">SUM(G4:L4)-SUM(M4)</f>
        <v>10</v>
      </c>
      <c r="P4" s="29"/>
      <c r="Q4" s="29">
        <f t="shared" ref="Q4:Q49" si="2">COUNTIF(G4:L4,"&gt;0")</f>
        <v>2</v>
      </c>
      <c r="R4" s="53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customHeight="1" x14ac:dyDescent="0.3">
      <c r="A5" s="33">
        <v>2</v>
      </c>
      <c r="B5" s="29"/>
      <c r="C5" s="53" t="s">
        <v>134</v>
      </c>
      <c r="D5" s="53" t="s">
        <v>135</v>
      </c>
      <c r="E5" s="52" t="s">
        <v>39</v>
      </c>
      <c r="F5" s="56" t="s">
        <v>20</v>
      </c>
      <c r="G5" s="34">
        <v>7</v>
      </c>
      <c r="H5" s="34">
        <v>3</v>
      </c>
      <c r="I5" s="34"/>
      <c r="J5" s="34"/>
      <c r="K5" s="34"/>
      <c r="L5" s="34"/>
      <c r="M5" s="34"/>
      <c r="N5" s="34">
        <f t="shared" si="0"/>
        <v>0</v>
      </c>
      <c r="O5" s="34">
        <f t="shared" si="1"/>
        <v>10</v>
      </c>
      <c r="P5" s="35"/>
      <c r="Q5" s="35">
        <f t="shared" si="2"/>
        <v>2</v>
      </c>
      <c r="R5" s="53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 ht="15.75" customHeight="1" x14ac:dyDescent="0.3">
      <c r="A6" s="33">
        <v>3</v>
      </c>
      <c r="B6" s="29"/>
      <c r="C6" s="53" t="s">
        <v>26</v>
      </c>
      <c r="D6" s="53" t="s">
        <v>106</v>
      </c>
      <c r="E6" s="34" t="s">
        <v>39</v>
      </c>
      <c r="F6" s="34" t="s">
        <v>20</v>
      </c>
      <c r="G6" s="34">
        <v>8</v>
      </c>
      <c r="H6" s="34">
        <v>6</v>
      </c>
      <c r="I6" s="34"/>
      <c r="J6" s="34"/>
      <c r="K6" s="34"/>
      <c r="L6" s="34"/>
      <c r="M6" s="34"/>
      <c r="N6" s="34">
        <f t="shared" si="0"/>
        <v>0</v>
      </c>
      <c r="O6" s="34">
        <f t="shared" si="1"/>
        <v>14</v>
      </c>
      <c r="P6" s="35"/>
      <c r="Q6" s="35">
        <f t="shared" si="2"/>
        <v>2</v>
      </c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ht="15.75" customHeight="1" x14ac:dyDescent="0.3">
      <c r="A7" s="33">
        <v>4</v>
      </c>
      <c r="B7" s="29"/>
      <c r="C7" s="53" t="s">
        <v>35</v>
      </c>
      <c r="D7" s="53" t="s">
        <v>36</v>
      </c>
      <c r="E7" s="52" t="s">
        <v>39</v>
      </c>
      <c r="F7" s="52" t="s">
        <v>20</v>
      </c>
      <c r="G7" s="33">
        <v>5</v>
      </c>
      <c r="H7" s="33">
        <v>11</v>
      </c>
      <c r="I7" s="34"/>
      <c r="J7" s="33"/>
      <c r="K7" s="33"/>
      <c r="L7" s="33"/>
      <c r="M7" s="33"/>
      <c r="N7" s="33">
        <f t="shared" si="0"/>
        <v>0</v>
      </c>
      <c r="O7" s="33">
        <f t="shared" si="1"/>
        <v>16</v>
      </c>
      <c r="P7" s="29"/>
      <c r="Q7" s="29">
        <f t="shared" si="2"/>
        <v>2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pans="1:51" ht="15.75" customHeight="1" x14ac:dyDescent="0.3">
      <c r="A8" s="33">
        <v>5</v>
      </c>
      <c r="B8" s="28" t="s">
        <v>41</v>
      </c>
      <c r="C8" s="53" t="s">
        <v>50</v>
      </c>
      <c r="D8" s="53" t="s">
        <v>143</v>
      </c>
      <c r="E8" s="34" t="s">
        <v>39</v>
      </c>
      <c r="F8" s="34" t="s">
        <v>20</v>
      </c>
      <c r="G8" s="34">
        <v>2</v>
      </c>
      <c r="H8" s="34">
        <v>16</v>
      </c>
      <c r="I8" s="34"/>
      <c r="J8" s="34"/>
      <c r="K8" s="34"/>
      <c r="L8" s="34"/>
      <c r="M8" s="34"/>
      <c r="N8" s="34">
        <f t="shared" si="0"/>
        <v>0</v>
      </c>
      <c r="O8" s="34">
        <f t="shared" si="1"/>
        <v>18</v>
      </c>
      <c r="P8" s="35"/>
      <c r="Q8" s="35">
        <f t="shared" si="2"/>
        <v>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1" ht="15.75" customHeight="1" x14ac:dyDescent="0.3">
      <c r="A9" s="33">
        <v>6</v>
      </c>
      <c r="B9" s="53"/>
      <c r="C9" s="53" t="s">
        <v>112</v>
      </c>
      <c r="D9" s="53" t="s">
        <v>142</v>
      </c>
      <c r="E9" s="34" t="s">
        <v>39</v>
      </c>
      <c r="F9" s="34" t="s">
        <v>20</v>
      </c>
      <c r="G9" s="34">
        <v>12</v>
      </c>
      <c r="H9" s="34">
        <v>7</v>
      </c>
      <c r="I9" s="34"/>
      <c r="J9" s="34"/>
      <c r="K9" s="34"/>
      <c r="L9" s="34"/>
      <c r="M9" s="34"/>
      <c r="N9" s="34">
        <f t="shared" si="0"/>
        <v>0</v>
      </c>
      <c r="O9" s="34">
        <f t="shared" si="1"/>
        <v>19</v>
      </c>
      <c r="P9" s="35"/>
      <c r="Q9" s="35">
        <f t="shared" si="2"/>
        <v>2</v>
      </c>
      <c r="R9" s="54"/>
      <c r="S9" s="55"/>
      <c r="T9" s="55"/>
      <c r="U9" s="55"/>
      <c r="V9" s="55"/>
      <c r="W9" s="5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15.75" customHeight="1" x14ac:dyDescent="0.3">
      <c r="A10" s="33">
        <v>7</v>
      </c>
      <c r="B10" s="53"/>
      <c r="C10" s="53" t="s">
        <v>121</v>
      </c>
      <c r="D10" s="53" t="s">
        <v>47</v>
      </c>
      <c r="E10" s="52" t="s">
        <v>39</v>
      </c>
      <c r="F10" s="52" t="s">
        <v>20</v>
      </c>
      <c r="G10" s="33">
        <v>4</v>
      </c>
      <c r="H10" s="33">
        <v>20</v>
      </c>
      <c r="I10" s="34"/>
      <c r="J10" s="33"/>
      <c r="K10" s="33"/>
      <c r="L10" s="33"/>
      <c r="M10" s="33"/>
      <c r="N10" s="33">
        <f t="shared" si="0"/>
        <v>0</v>
      </c>
      <c r="O10" s="33">
        <f t="shared" si="1"/>
        <v>24</v>
      </c>
      <c r="P10" s="29"/>
      <c r="Q10" s="29">
        <f t="shared" si="2"/>
        <v>2</v>
      </c>
      <c r="R10" s="2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ht="15.75" customHeight="1" x14ac:dyDescent="0.3">
      <c r="A11" s="33">
        <v>8</v>
      </c>
      <c r="B11" s="53"/>
      <c r="C11" s="53" t="s">
        <v>136</v>
      </c>
      <c r="D11" s="53" t="s">
        <v>55</v>
      </c>
      <c r="E11" s="52" t="s">
        <v>39</v>
      </c>
      <c r="F11" s="56" t="s">
        <v>20</v>
      </c>
      <c r="G11" s="34">
        <v>9</v>
      </c>
      <c r="H11" s="34">
        <v>22</v>
      </c>
      <c r="I11" s="34"/>
      <c r="J11" s="34"/>
      <c r="K11" s="34"/>
      <c r="L11" s="34"/>
      <c r="M11" s="34"/>
      <c r="N11" s="34">
        <f t="shared" si="0"/>
        <v>0</v>
      </c>
      <c r="O11" s="34">
        <f t="shared" si="1"/>
        <v>31</v>
      </c>
      <c r="P11" s="35"/>
      <c r="Q11" s="35">
        <f t="shared" si="2"/>
        <v>2</v>
      </c>
      <c r="R11" s="54"/>
      <c r="S11" s="55"/>
      <c r="T11" s="55"/>
      <c r="U11" s="55"/>
      <c r="V11" s="55"/>
      <c r="W11" s="5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1" ht="15.75" customHeight="1" x14ac:dyDescent="0.3">
      <c r="A12" s="33">
        <v>9</v>
      </c>
      <c r="B12" s="53"/>
      <c r="C12" s="53" t="s">
        <v>42</v>
      </c>
      <c r="D12" s="53" t="s">
        <v>43</v>
      </c>
      <c r="E12" s="52" t="s">
        <v>39</v>
      </c>
      <c r="F12" s="52" t="s">
        <v>20</v>
      </c>
      <c r="G12" s="33">
        <v>99</v>
      </c>
      <c r="H12" s="33">
        <v>1</v>
      </c>
      <c r="I12" s="34"/>
      <c r="J12" s="33"/>
      <c r="K12" s="33"/>
      <c r="L12" s="33"/>
      <c r="M12" s="33"/>
      <c r="N12" s="33">
        <f t="shared" si="0"/>
        <v>0</v>
      </c>
      <c r="O12" s="33">
        <f t="shared" si="1"/>
        <v>100</v>
      </c>
      <c r="P12" s="29"/>
      <c r="Q12" s="29">
        <f t="shared" si="2"/>
        <v>2</v>
      </c>
      <c r="R12" s="54"/>
      <c r="S12" s="55"/>
      <c r="T12" s="55"/>
      <c r="U12" s="55"/>
      <c r="V12" s="55"/>
      <c r="W12" s="5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1:51" ht="15.75" customHeight="1" x14ac:dyDescent="0.3">
      <c r="A13" s="33">
        <v>10</v>
      </c>
      <c r="B13" s="36"/>
      <c r="C13" s="53" t="s">
        <v>44</v>
      </c>
      <c r="D13" s="53" t="s">
        <v>45</v>
      </c>
      <c r="E13" s="52" t="s">
        <v>39</v>
      </c>
      <c r="F13" s="52" t="s">
        <v>20</v>
      </c>
      <c r="G13" s="33">
        <v>99</v>
      </c>
      <c r="H13" s="33">
        <v>2</v>
      </c>
      <c r="I13" s="34"/>
      <c r="J13" s="33"/>
      <c r="K13" s="33"/>
      <c r="L13" s="33"/>
      <c r="M13" s="33"/>
      <c r="N13" s="33">
        <f t="shared" si="0"/>
        <v>0</v>
      </c>
      <c r="O13" s="33">
        <f t="shared" si="1"/>
        <v>101</v>
      </c>
      <c r="P13" s="29"/>
      <c r="Q13" s="29">
        <f t="shared" si="2"/>
        <v>2</v>
      </c>
      <c r="R13" s="55"/>
      <c r="S13" s="55"/>
      <c r="T13" s="55"/>
      <c r="U13" s="55"/>
      <c r="V13" s="55"/>
      <c r="W13" s="5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ht="15.75" customHeight="1" x14ac:dyDescent="0.3">
      <c r="A14" s="33">
        <v>11</v>
      </c>
      <c r="B14" s="36"/>
      <c r="C14" s="53" t="s">
        <v>63</v>
      </c>
      <c r="D14" s="53" t="s">
        <v>133</v>
      </c>
      <c r="E14" s="52" t="s">
        <v>39</v>
      </c>
      <c r="F14" s="56" t="s">
        <v>20</v>
      </c>
      <c r="G14" s="34">
        <v>3</v>
      </c>
      <c r="H14" s="34">
        <v>99</v>
      </c>
      <c r="I14" s="34"/>
      <c r="J14" s="34"/>
      <c r="K14" s="34"/>
      <c r="L14" s="34"/>
      <c r="M14" s="34"/>
      <c r="N14" s="34">
        <f t="shared" si="0"/>
        <v>0</v>
      </c>
      <c r="O14" s="34">
        <f t="shared" si="1"/>
        <v>102</v>
      </c>
      <c r="P14" s="35"/>
      <c r="Q14" s="35">
        <f t="shared" si="2"/>
        <v>2</v>
      </c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ht="15.75" customHeight="1" x14ac:dyDescent="0.3">
      <c r="A15" s="33">
        <v>12</v>
      </c>
      <c r="B15" s="53"/>
      <c r="C15" s="53" t="s">
        <v>124</v>
      </c>
      <c r="D15" s="53" t="s">
        <v>125</v>
      </c>
      <c r="E15" s="52" t="s">
        <v>39</v>
      </c>
      <c r="F15" s="52" t="s">
        <v>20</v>
      </c>
      <c r="G15" s="33">
        <v>99</v>
      </c>
      <c r="H15" s="33">
        <v>4</v>
      </c>
      <c r="I15" s="34"/>
      <c r="J15" s="33"/>
      <c r="K15" s="33"/>
      <c r="L15" s="33"/>
      <c r="M15" s="33"/>
      <c r="N15" s="33">
        <f t="shared" si="0"/>
        <v>0</v>
      </c>
      <c r="O15" s="33">
        <f t="shared" si="1"/>
        <v>103</v>
      </c>
      <c r="P15" s="29"/>
      <c r="Q15" s="29">
        <f t="shared" si="2"/>
        <v>2</v>
      </c>
      <c r="R15" s="54"/>
      <c r="S15" s="54"/>
      <c r="T15" s="54"/>
      <c r="U15" s="54"/>
      <c r="V15" s="54"/>
      <c r="W15" s="54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51" ht="15.75" customHeight="1" x14ac:dyDescent="0.3">
      <c r="A16" s="33">
        <v>13</v>
      </c>
      <c r="B16" s="36"/>
      <c r="C16" s="53" t="s">
        <v>220</v>
      </c>
      <c r="D16" s="53" t="s">
        <v>221</v>
      </c>
      <c r="E16" s="34" t="s">
        <v>39</v>
      </c>
      <c r="F16" s="34" t="s">
        <v>20</v>
      </c>
      <c r="G16" s="33">
        <v>99</v>
      </c>
      <c r="H16" s="33">
        <v>5</v>
      </c>
      <c r="I16" s="53"/>
      <c r="J16" s="53"/>
      <c r="K16" s="53"/>
      <c r="L16" s="53"/>
      <c r="M16" s="34"/>
      <c r="N16" s="34">
        <f t="shared" si="0"/>
        <v>0</v>
      </c>
      <c r="O16" s="34">
        <f t="shared" si="1"/>
        <v>104</v>
      </c>
      <c r="P16" s="35"/>
      <c r="Q16" s="35">
        <f t="shared" si="2"/>
        <v>2</v>
      </c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1:51" ht="15.75" customHeight="1" x14ac:dyDescent="0.3">
      <c r="A17" s="33">
        <v>14</v>
      </c>
      <c r="B17" s="36"/>
      <c r="C17" s="53" t="s">
        <v>137</v>
      </c>
      <c r="D17" s="53" t="s">
        <v>138</v>
      </c>
      <c r="E17" s="52" t="s">
        <v>39</v>
      </c>
      <c r="F17" s="56" t="s">
        <v>20</v>
      </c>
      <c r="G17" s="34">
        <v>6</v>
      </c>
      <c r="H17" s="34">
        <v>99</v>
      </c>
      <c r="I17" s="34"/>
      <c r="J17" s="34"/>
      <c r="K17" s="34"/>
      <c r="L17" s="34"/>
      <c r="M17" s="34"/>
      <c r="N17" s="34">
        <f t="shared" si="0"/>
        <v>0</v>
      </c>
      <c r="O17" s="34">
        <f t="shared" si="1"/>
        <v>105</v>
      </c>
      <c r="P17" s="35"/>
      <c r="Q17" s="35">
        <f t="shared" si="2"/>
        <v>2</v>
      </c>
      <c r="R17" s="55"/>
      <c r="S17" s="55"/>
      <c r="T17" s="55"/>
      <c r="U17" s="55"/>
      <c r="V17" s="55"/>
      <c r="W17" s="55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</row>
    <row r="18" spans="1:51" ht="15.75" customHeight="1" x14ac:dyDescent="0.3">
      <c r="A18" s="33">
        <v>15</v>
      </c>
      <c r="B18" s="36"/>
      <c r="C18" s="53" t="s">
        <v>181</v>
      </c>
      <c r="D18" s="53" t="s">
        <v>224</v>
      </c>
      <c r="E18" s="34" t="s">
        <v>39</v>
      </c>
      <c r="F18" s="34" t="s">
        <v>20</v>
      </c>
      <c r="G18" s="33">
        <v>99</v>
      </c>
      <c r="H18" s="33">
        <v>8</v>
      </c>
      <c r="I18" s="53"/>
      <c r="J18" s="53"/>
      <c r="K18" s="53"/>
      <c r="L18" s="53"/>
      <c r="M18" s="34"/>
      <c r="N18" s="34">
        <f t="shared" si="0"/>
        <v>0</v>
      </c>
      <c r="O18" s="34">
        <f t="shared" si="1"/>
        <v>107</v>
      </c>
      <c r="P18" s="35"/>
      <c r="Q18" s="35">
        <f t="shared" si="2"/>
        <v>2</v>
      </c>
      <c r="R18" s="55"/>
      <c r="S18" s="55"/>
      <c r="T18" s="55"/>
      <c r="U18" s="55"/>
      <c r="V18" s="55"/>
      <c r="W18" s="55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1:51" ht="15.75" customHeight="1" x14ac:dyDescent="0.3">
      <c r="A19" s="33">
        <v>16</v>
      </c>
      <c r="B19" s="36"/>
      <c r="C19" s="53" t="s">
        <v>56</v>
      </c>
      <c r="D19" s="53" t="s">
        <v>132</v>
      </c>
      <c r="E19" s="52" t="s">
        <v>39</v>
      </c>
      <c r="F19" s="56" t="s">
        <v>20</v>
      </c>
      <c r="G19" s="34">
        <v>10</v>
      </c>
      <c r="H19" s="34">
        <v>99</v>
      </c>
      <c r="I19" s="34"/>
      <c r="J19" s="34"/>
      <c r="K19" s="34"/>
      <c r="L19" s="34"/>
      <c r="M19" s="34"/>
      <c r="N19" s="34">
        <f t="shared" si="0"/>
        <v>0</v>
      </c>
      <c r="O19" s="34">
        <f t="shared" si="1"/>
        <v>109</v>
      </c>
      <c r="P19" s="35"/>
      <c r="Q19" s="35">
        <f t="shared" si="2"/>
        <v>2</v>
      </c>
      <c r="R19" s="55"/>
      <c r="S19" s="55"/>
      <c r="T19" s="55"/>
      <c r="U19" s="55"/>
      <c r="V19" s="55"/>
      <c r="W19" s="55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ht="15.75" customHeight="1" x14ac:dyDescent="0.3">
      <c r="A20" s="33">
        <v>17</v>
      </c>
      <c r="B20" s="36"/>
      <c r="C20" s="53" t="s">
        <v>225</v>
      </c>
      <c r="D20" s="53" t="s">
        <v>226</v>
      </c>
      <c r="E20" s="34" t="s">
        <v>39</v>
      </c>
      <c r="F20" s="34" t="s">
        <v>20</v>
      </c>
      <c r="G20" s="33">
        <v>99</v>
      </c>
      <c r="H20" s="33">
        <v>10</v>
      </c>
      <c r="I20" s="53"/>
      <c r="J20" s="53"/>
      <c r="K20" s="53"/>
      <c r="L20" s="53"/>
      <c r="M20" s="34"/>
      <c r="N20" s="34">
        <f t="shared" si="0"/>
        <v>0</v>
      </c>
      <c r="O20" s="34">
        <f t="shared" si="1"/>
        <v>109</v>
      </c>
      <c r="P20" s="35"/>
      <c r="Q20" s="35">
        <f t="shared" si="2"/>
        <v>2</v>
      </c>
      <c r="R20" s="55"/>
      <c r="S20" s="55"/>
      <c r="T20" s="55"/>
      <c r="U20" s="55"/>
      <c r="V20" s="55"/>
      <c r="W20" s="55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ht="15.75" customHeight="1" x14ac:dyDescent="0.3">
      <c r="A21" s="33">
        <v>18</v>
      </c>
      <c r="B21" s="36"/>
      <c r="C21" s="53" t="s">
        <v>24</v>
      </c>
      <c r="D21" s="53" t="s">
        <v>25</v>
      </c>
      <c r="E21" s="52" t="s">
        <v>39</v>
      </c>
      <c r="F21" s="56" t="s">
        <v>20</v>
      </c>
      <c r="G21" s="34">
        <v>11</v>
      </c>
      <c r="H21" s="34">
        <v>99</v>
      </c>
      <c r="I21" s="34"/>
      <c r="J21" s="34"/>
      <c r="K21" s="34"/>
      <c r="L21" s="34"/>
      <c r="M21" s="34"/>
      <c r="N21" s="34">
        <f t="shared" si="0"/>
        <v>0</v>
      </c>
      <c r="O21" s="34">
        <f t="shared" si="1"/>
        <v>110</v>
      </c>
      <c r="P21" s="35"/>
      <c r="Q21" s="35">
        <f t="shared" si="2"/>
        <v>2</v>
      </c>
      <c r="R21" s="55"/>
      <c r="S21" s="55"/>
      <c r="T21" s="55"/>
      <c r="U21" s="55"/>
      <c r="V21" s="55"/>
      <c r="W21" s="55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1" ht="15.75" customHeight="1" x14ac:dyDescent="0.3">
      <c r="A22" s="33">
        <v>19</v>
      </c>
      <c r="B22" s="36"/>
      <c r="C22" s="53" t="s">
        <v>227</v>
      </c>
      <c r="D22" s="53" t="s">
        <v>228</v>
      </c>
      <c r="E22" s="34" t="s">
        <v>39</v>
      </c>
      <c r="F22" s="34" t="s">
        <v>20</v>
      </c>
      <c r="G22" s="33">
        <v>99</v>
      </c>
      <c r="H22" s="33">
        <v>12</v>
      </c>
      <c r="I22" s="53"/>
      <c r="J22" s="53"/>
      <c r="K22" s="53"/>
      <c r="L22" s="53"/>
      <c r="M22" s="34"/>
      <c r="N22" s="34">
        <f t="shared" si="0"/>
        <v>0</v>
      </c>
      <c r="O22" s="34">
        <f t="shared" si="1"/>
        <v>111</v>
      </c>
      <c r="P22" s="35"/>
      <c r="Q22" s="35">
        <f t="shared" si="2"/>
        <v>2</v>
      </c>
      <c r="R22" s="55"/>
      <c r="S22" s="55"/>
      <c r="T22" s="55"/>
      <c r="U22" s="55"/>
      <c r="V22" s="55"/>
      <c r="W22" s="5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1:51" ht="15.75" customHeight="1" x14ac:dyDescent="0.3">
      <c r="A23" s="33">
        <v>20</v>
      </c>
      <c r="B23" s="36"/>
      <c r="C23" s="53" t="s">
        <v>61</v>
      </c>
      <c r="D23" s="53" t="s">
        <v>141</v>
      </c>
      <c r="E23" s="52" t="s">
        <v>39</v>
      </c>
      <c r="F23" s="56" t="s">
        <v>20</v>
      </c>
      <c r="G23" s="34">
        <v>13</v>
      </c>
      <c r="H23" s="34">
        <v>99</v>
      </c>
      <c r="I23" s="34"/>
      <c r="J23" s="34"/>
      <c r="K23" s="34"/>
      <c r="L23" s="34"/>
      <c r="M23" s="34"/>
      <c r="N23" s="34">
        <f t="shared" si="0"/>
        <v>0</v>
      </c>
      <c r="O23" s="34">
        <f t="shared" si="1"/>
        <v>112</v>
      </c>
      <c r="P23" s="35"/>
      <c r="Q23" s="35">
        <f t="shared" si="2"/>
        <v>2</v>
      </c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51" ht="15.75" customHeight="1" x14ac:dyDescent="0.3">
      <c r="A24" s="33">
        <v>21</v>
      </c>
      <c r="B24" s="36"/>
      <c r="C24" s="53" t="s">
        <v>167</v>
      </c>
      <c r="D24" s="53" t="s">
        <v>229</v>
      </c>
      <c r="E24" s="34" t="s">
        <v>39</v>
      </c>
      <c r="F24" s="34" t="s">
        <v>20</v>
      </c>
      <c r="G24" s="33">
        <v>99</v>
      </c>
      <c r="H24" s="33">
        <v>13</v>
      </c>
      <c r="I24" s="53"/>
      <c r="J24" s="53"/>
      <c r="K24" s="53"/>
      <c r="L24" s="53"/>
      <c r="M24" s="34"/>
      <c r="N24" s="34">
        <f t="shared" si="0"/>
        <v>0</v>
      </c>
      <c r="O24" s="34">
        <f t="shared" si="1"/>
        <v>112</v>
      </c>
      <c r="P24" s="35"/>
      <c r="Q24" s="35">
        <f t="shared" si="2"/>
        <v>2</v>
      </c>
      <c r="R24" s="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 ht="15.75" customHeight="1" x14ac:dyDescent="0.3">
      <c r="A25" s="33">
        <v>22</v>
      </c>
      <c r="B25" s="36"/>
      <c r="C25" s="53" t="s">
        <v>139</v>
      </c>
      <c r="D25" s="53" t="s">
        <v>140</v>
      </c>
      <c r="E25" s="52" t="s">
        <v>39</v>
      </c>
      <c r="F25" s="56" t="s">
        <v>20</v>
      </c>
      <c r="G25" s="34">
        <v>14</v>
      </c>
      <c r="H25" s="34">
        <v>99</v>
      </c>
      <c r="I25" s="34"/>
      <c r="J25" s="34"/>
      <c r="K25" s="34"/>
      <c r="L25" s="34"/>
      <c r="M25" s="34"/>
      <c r="N25" s="34">
        <f t="shared" si="0"/>
        <v>0</v>
      </c>
      <c r="O25" s="34">
        <f t="shared" si="1"/>
        <v>113</v>
      </c>
      <c r="P25" s="35"/>
      <c r="Q25" s="35">
        <f t="shared" si="2"/>
        <v>2</v>
      </c>
      <c r="R25" s="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1:51" ht="15.75" customHeight="1" x14ac:dyDescent="0.3">
      <c r="A26" s="33">
        <v>23</v>
      </c>
      <c r="B26" s="85"/>
      <c r="C26" s="53" t="s">
        <v>230</v>
      </c>
      <c r="D26" s="53" t="s">
        <v>231</v>
      </c>
      <c r="E26" s="86" t="s">
        <v>39</v>
      </c>
      <c r="F26" s="34" t="s">
        <v>20</v>
      </c>
      <c r="G26" s="33">
        <v>99</v>
      </c>
      <c r="H26" s="33">
        <v>14</v>
      </c>
      <c r="I26" s="53"/>
      <c r="J26" s="53"/>
      <c r="K26" s="53"/>
      <c r="L26" s="53"/>
      <c r="M26" s="34"/>
      <c r="N26" s="34">
        <f t="shared" si="0"/>
        <v>0</v>
      </c>
      <c r="O26" s="34">
        <f t="shared" si="1"/>
        <v>113</v>
      </c>
      <c r="P26" s="35"/>
      <c r="Q26" s="35">
        <f t="shared" si="2"/>
        <v>2</v>
      </c>
      <c r="R26" s="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</row>
    <row r="27" spans="1:51" ht="15.75" customHeight="1" x14ac:dyDescent="0.3">
      <c r="A27" s="33">
        <v>24</v>
      </c>
      <c r="B27" s="85"/>
      <c r="C27" s="53" t="s">
        <v>232</v>
      </c>
      <c r="D27" s="53" t="s">
        <v>233</v>
      </c>
      <c r="E27" s="86" t="s">
        <v>39</v>
      </c>
      <c r="F27" s="34" t="s">
        <v>20</v>
      </c>
      <c r="G27" s="33">
        <v>99</v>
      </c>
      <c r="H27" s="33">
        <v>15</v>
      </c>
      <c r="I27" s="53"/>
      <c r="J27" s="53"/>
      <c r="K27" s="53"/>
      <c r="L27" s="53"/>
      <c r="M27" s="34"/>
      <c r="N27" s="34">
        <f t="shared" si="0"/>
        <v>0</v>
      </c>
      <c r="O27" s="34">
        <f t="shared" si="1"/>
        <v>114</v>
      </c>
      <c r="P27" s="35"/>
      <c r="Q27" s="35">
        <f t="shared" si="2"/>
        <v>2</v>
      </c>
      <c r="R27" s="3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</row>
    <row r="28" spans="1:51" ht="15.75" customHeight="1" x14ac:dyDescent="0.3">
      <c r="A28" s="33">
        <v>25</v>
      </c>
      <c r="B28" s="36"/>
      <c r="C28" s="53" t="s">
        <v>227</v>
      </c>
      <c r="D28" s="53" t="s">
        <v>234</v>
      </c>
      <c r="E28" s="86" t="s">
        <v>39</v>
      </c>
      <c r="F28" s="34" t="s">
        <v>20</v>
      </c>
      <c r="G28" s="33">
        <v>99</v>
      </c>
      <c r="H28" s="33">
        <v>17</v>
      </c>
      <c r="I28" s="53"/>
      <c r="J28" s="53"/>
      <c r="K28" s="53"/>
      <c r="L28" s="53"/>
      <c r="M28" s="34"/>
      <c r="N28" s="34">
        <f t="shared" si="0"/>
        <v>0</v>
      </c>
      <c r="O28" s="34">
        <f t="shared" si="1"/>
        <v>116</v>
      </c>
      <c r="P28" s="35"/>
      <c r="Q28" s="35">
        <f t="shared" si="2"/>
        <v>2</v>
      </c>
      <c r="R28" s="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1:51" x14ac:dyDescent="0.3">
      <c r="A29" s="33">
        <v>26</v>
      </c>
      <c r="B29" s="53"/>
      <c r="C29" s="53" t="s">
        <v>235</v>
      </c>
      <c r="D29" s="53" t="s">
        <v>236</v>
      </c>
      <c r="E29" s="86" t="s">
        <v>39</v>
      </c>
      <c r="F29" s="34" t="s">
        <v>20</v>
      </c>
      <c r="G29" s="33">
        <v>99</v>
      </c>
      <c r="H29" s="33">
        <v>18</v>
      </c>
      <c r="I29" s="53"/>
      <c r="J29" s="53"/>
      <c r="K29" s="53"/>
      <c r="L29" s="53"/>
      <c r="M29" s="34"/>
      <c r="N29" s="34">
        <f t="shared" si="0"/>
        <v>0</v>
      </c>
      <c r="O29" s="34">
        <f t="shared" si="1"/>
        <v>117</v>
      </c>
      <c r="P29" s="35"/>
      <c r="Q29" s="35">
        <f t="shared" si="2"/>
        <v>2</v>
      </c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x14ac:dyDescent="0.3">
      <c r="A30" s="33">
        <v>27</v>
      </c>
      <c r="B30" s="53"/>
      <c r="C30" s="53" t="s">
        <v>237</v>
      </c>
      <c r="D30" s="53" t="s">
        <v>238</v>
      </c>
      <c r="E30" s="86" t="s">
        <v>39</v>
      </c>
      <c r="F30" s="34" t="s">
        <v>20</v>
      </c>
      <c r="G30" s="33">
        <v>99</v>
      </c>
      <c r="H30" s="33">
        <v>19</v>
      </c>
      <c r="I30" s="53"/>
      <c r="J30" s="53"/>
      <c r="K30" s="53"/>
      <c r="L30" s="53"/>
      <c r="M30" s="34"/>
      <c r="N30" s="34">
        <f t="shared" si="0"/>
        <v>0</v>
      </c>
      <c r="O30" s="34">
        <f t="shared" si="1"/>
        <v>118</v>
      </c>
      <c r="P30" s="35"/>
      <c r="Q30" s="35">
        <f t="shared" si="2"/>
        <v>2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1" x14ac:dyDescent="0.3">
      <c r="A31" s="33">
        <v>28</v>
      </c>
      <c r="B31" s="53"/>
      <c r="C31" s="53" t="s">
        <v>167</v>
      </c>
      <c r="D31" s="53" t="s">
        <v>239</v>
      </c>
      <c r="E31" s="86" t="s">
        <v>39</v>
      </c>
      <c r="F31" s="34" t="s">
        <v>20</v>
      </c>
      <c r="G31" s="33">
        <v>99</v>
      </c>
      <c r="H31" s="33">
        <v>21</v>
      </c>
      <c r="I31" s="53"/>
      <c r="J31" s="53"/>
      <c r="K31" s="53"/>
      <c r="L31" s="53"/>
      <c r="M31" s="34"/>
      <c r="N31" s="34">
        <f t="shared" si="0"/>
        <v>0</v>
      </c>
      <c r="O31" s="34">
        <f t="shared" si="1"/>
        <v>120</v>
      </c>
      <c r="P31" s="35"/>
      <c r="Q31" s="35">
        <f t="shared" si="2"/>
        <v>2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x14ac:dyDescent="0.3">
      <c r="A32" s="33">
        <v>29</v>
      </c>
      <c r="B32" s="53"/>
      <c r="C32" s="53" t="s">
        <v>240</v>
      </c>
      <c r="D32" s="53" t="s">
        <v>241</v>
      </c>
      <c r="E32" s="86" t="s">
        <v>39</v>
      </c>
      <c r="F32" s="34" t="s">
        <v>20</v>
      </c>
      <c r="G32" s="33">
        <v>99</v>
      </c>
      <c r="H32" s="33">
        <v>23</v>
      </c>
      <c r="I32" s="53"/>
      <c r="J32" s="53"/>
      <c r="K32" s="53"/>
      <c r="L32" s="53"/>
      <c r="M32" s="34"/>
      <c r="N32" s="34">
        <f t="shared" si="0"/>
        <v>0</v>
      </c>
      <c r="O32" s="34">
        <f t="shared" si="1"/>
        <v>122</v>
      </c>
      <c r="P32" s="35"/>
      <c r="Q32" s="35">
        <f t="shared" si="2"/>
        <v>2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x14ac:dyDescent="0.3">
      <c r="A33" s="33">
        <v>30</v>
      </c>
      <c r="B33" s="53"/>
      <c r="C33" s="53" t="s">
        <v>242</v>
      </c>
      <c r="D33" s="53" t="s">
        <v>243</v>
      </c>
      <c r="E33" s="86" t="s">
        <v>39</v>
      </c>
      <c r="F33" s="34" t="s">
        <v>20</v>
      </c>
      <c r="G33" s="33">
        <v>99</v>
      </c>
      <c r="H33" s="33">
        <v>75</v>
      </c>
      <c r="I33" s="53"/>
      <c r="J33" s="53"/>
      <c r="K33" s="53"/>
      <c r="L33" s="53"/>
      <c r="M33" s="34"/>
      <c r="N33" s="34">
        <f t="shared" si="0"/>
        <v>0</v>
      </c>
      <c r="O33" s="34">
        <f t="shared" si="1"/>
        <v>174</v>
      </c>
      <c r="P33" s="35"/>
      <c r="Q33" s="35">
        <f t="shared" si="2"/>
        <v>2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x14ac:dyDescent="0.3">
      <c r="A34" s="33">
        <v>31</v>
      </c>
      <c r="B34" s="53"/>
      <c r="C34" s="53" t="s">
        <v>122</v>
      </c>
      <c r="D34" s="53" t="s">
        <v>21</v>
      </c>
      <c r="E34" s="97" t="s">
        <v>39</v>
      </c>
      <c r="F34" s="52" t="s">
        <v>20</v>
      </c>
      <c r="G34" s="33">
        <v>99</v>
      </c>
      <c r="H34" s="33">
        <v>99</v>
      </c>
      <c r="I34" s="33"/>
      <c r="J34" s="33"/>
      <c r="K34" s="33"/>
      <c r="L34" s="33"/>
      <c r="M34" s="33"/>
      <c r="N34" s="33">
        <f t="shared" si="0"/>
        <v>0</v>
      </c>
      <c r="O34" s="33">
        <f>SUM(G34:L34)-SUM(M34:N34)</f>
        <v>198</v>
      </c>
      <c r="P34" s="29"/>
      <c r="Q34" s="29">
        <f t="shared" si="2"/>
        <v>2</v>
      </c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pans="1:51" x14ac:dyDescent="0.3">
      <c r="A35" s="33">
        <v>32</v>
      </c>
      <c r="B35" s="53"/>
      <c r="C35" s="53" t="s">
        <v>56</v>
      </c>
      <c r="D35" s="53" t="s">
        <v>123</v>
      </c>
      <c r="E35" s="97" t="s">
        <v>39</v>
      </c>
      <c r="F35" s="52" t="s">
        <v>20</v>
      </c>
      <c r="G35" s="33">
        <v>99</v>
      </c>
      <c r="H35" s="33">
        <v>99</v>
      </c>
      <c r="I35" s="34"/>
      <c r="J35" s="33"/>
      <c r="K35" s="33"/>
      <c r="L35" s="33"/>
      <c r="M35" s="33"/>
      <c r="N35" s="33">
        <f t="shared" si="0"/>
        <v>0</v>
      </c>
      <c r="O35" s="33">
        <f>SUM(G35:L35)-SUM(M35:N35)</f>
        <v>198</v>
      </c>
      <c r="P35" s="29"/>
      <c r="Q35" s="29">
        <f t="shared" si="2"/>
        <v>2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</row>
    <row r="36" spans="1:51" x14ac:dyDescent="0.3">
      <c r="A36" s="33">
        <v>33</v>
      </c>
      <c r="B36" s="53"/>
      <c r="C36" s="53" t="s">
        <v>124</v>
      </c>
      <c r="D36" s="53" t="s">
        <v>126</v>
      </c>
      <c r="E36" s="97" t="s">
        <v>39</v>
      </c>
      <c r="F36" s="52" t="s">
        <v>20</v>
      </c>
      <c r="G36" s="33">
        <v>99</v>
      </c>
      <c r="H36" s="33">
        <v>99</v>
      </c>
      <c r="I36" s="34"/>
      <c r="J36" s="33"/>
      <c r="K36" s="33"/>
      <c r="L36" s="33"/>
      <c r="M36" s="33"/>
      <c r="N36" s="33">
        <f t="shared" si="0"/>
        <v>0</v>
      </c>
      <c r="O36" s="33">
        <f t="shared" ref="O36:O49" si="3">SUM(G36:L36)-SUM(M36)</f>
        <v>198</v>
      </c>
      <c r="P36" s="29"/>
      <c r="Q36" s="29">
        <f t="shared" si="2"/>
        <v>2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</row>
    <row r="37" spans="1:51" x14ac:dyDescent="0.3">
      <c r="A37" s="33">
        <v>34</v>
      </c>
      <c r="B37" s="53"/>
      <c r="C37" s="53" t="s">
        <v>49</v>
      </c>
      <c r="D37" s="53" t="s">
        <v>127</v>
      </c>
      <c r="E37" s="97" t="s">
        <v>39</v>
      </c>
      <c r="F37" s="52" t="s">
        <v>20</v>
      </c>
      <c r="G37" s="33">
        <v>99</v>
      </c>
      <c r="H37" s="33">
        <v>99</v>
      </c>
      <c r="I37" s="34"/>
      <c r="J37" s="33"/>
      <c r="K37" s="33"/>
      <c r="L37" s="33"/>
      <c r="M37" s="33"/>
      <c r="N37" s="33">
        <f t="shared" si="0"/>
        <v>0</v>
      </c>
      <c r="O37" s="33">
        <f t="shared" si="3"/>
        <v>198</v>
      </c>
      <c r="P37" s="29"/>
      <c r="Q37" s="29">
        <f t="shared" si="2"/>
        <v>2</v>
      </c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</row>
    <row r="38" spans="1:51" x14ac:dyDescent="0.3">
      <c r="A38" s="33">
        <v>35</v>
      </c>
      <c r="B38" s="53"/>
      <c r="C38" s="53" t="s">
        <v>128</v>
      </c>
      <c r="D38" s="53" t="s">
        <v>129</v>
      </c>
      <c r="E38" s="97" t="s">
        <v>39</v>
      </c>
      <c r="F38" s="56" t="s">
        <v>20</v>
      </c>
      <c r="G38" s="34">
        <v>99</v>
      </c>
      <c r="H38" s="34">
        <v>99</v>
      </c>
      <c r="I38" s="34"/>
      <c r="J38" s="34"/>
      <c r="K38" s="34"/>
      <c r="L38" s="34"/>
      <c r="M38" s="34"/>
      <c r="N38" s="34">
        <f t="shared" si="0"/>
        <v>0</v>
      </c>
      <c r="O38" s="34">
        <f t="shared" si="3"/>
        <v>198</v>
      </c>
      <c r="P38" s="35"/>
      <c r="Q38" s="35">
        <f t="shared" si="2"/>
        <v>2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</row>
    <row r="39" spans="1:51" x14ac:dyDescent="0.3">
      <c r="A39" s="33">
        <v>36</v>
      </c>
      <c r="B39" s="53"/>
      <c r="C39" s="53" t="s">
        <v>215</v>
      </c>
      <c r="D39" s="53" t="s">
        <v>216</v>
      </c>
      <c r="E39" s="86" t="s">
        <v>39</v>
      </c>
      <c r="F39" s="34" t="s">
        <v>20</v>
      </c>
      <c r="G39" s="34">
        <v>99</v>
      </c>
      <c r="H39" s="34">
        <v>99</v>
      </c>
      <c r="I39" s="34"/>
      <c r="J39" s="34"/>
      <c r="K39" s="34"/>
      <c r="L39" s="34"/>
      <c r="M39" s="34"/>
      <c r="N39" s="34">
        <f t="shared" si="0"/>
        <v>0</v>
      </c>
      <c r="O39" s="34">
        <f t="shared" si="3"/>
        <v>198</v>
      </c>
      <c r="P39" s="35"/>
      <c r="Q39" s="35">
        <f t="shared" si="2"/>
        <v>2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</row>
    <row r="40" spans="1:51" x14ac:dyDescent="0.3">
      <c r="A40" s="33">
        <v>37</v>
      </c>
      <c r="B40" s="53"/>
      <c r="C40" s="53" t="s">
        <v>215</v>
      </c>
      <c r="D40" s="53" t="s">
        <v>217</v>
      </c>
      <c r="E40" s="86" t="s">
        <v>39</v>
      </c>
      <c r="F40" s="34" t="s">
        <v>20</v>
      </c>
      <c r="G40" s="34">
        <v>99</v>
      </c>
      <c r="H40" s="34">
        <v>99</v>
      </c>
      <c r="I40" s="34"/>
      <c r="J40" s="34"/>
      <c r="K40" s="34"/>
      <c r="L40" s="34"/>
      <c r="M40" s="34"/>
      <c r="N40" s="34">
        <f t="shared" si="0"/>
        <v>0</v>
      </c>
      <c r="O40" s="34">
        <f t="shared" si="3"/>
        <v>198</v>
      </c>
      <c r="P40" s="35"/>
      <c r="Q40" s="35">
        <f t="shared" si="2"/>
        <v>2</v>
      </c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</row>
    <row r="41" spans="1:51" x14ac:dyDescent="0.3">
      <c r="A41" s="33">
        <v>38</v>
      </c>
      <c r="B41" s="53"/>
      <c r="C41" s="53" t="s">
        <v>218</v>
      </c>
      <c r="D41" s="53" t="s">
        <v>219</v>
      </c>
      <c r="E41" s="86" t="s">
        <v>39</v>
      </c>
      <c r="F41" s="34" t="s">
        <v>20</v>
      </c>
      <c r="G41" s="34">
        <v>99</v>
      </c>
      <c r="H41" s="34">
        <v>99</v>
      </c>
      <c r="I41" s="34"/>
      <c r="J41" s="34"/>
      <c r="K41" s="34"/>
      <c r="L41" s="34"/>
      <c r="M41" s="34"/>
      <c r="N41" s="34">
        <f t="shared" si="0"/>
        <v>0</v>
      </c>
      <c r="O41" s="34">
        <f t="shared" si="3"/>
        <v>198</v>
      </c>
      <c r="P41" s="35"/>
      <c r="Q41" s="35">
        <f t="shared" si="2"/>
        <v>2</v>
      </c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</row>
    <row r="42" spans="1:51" x14ac:dyDescent="0.3">
      <c r="A42" s="33">
        <v>39</v>
      </c>
      <c r="B42" s="53"/>
      <c r="C42" s="53" t="s">
        <v>222</v>
      </c>
      <c r="D42" s="53" t="s">
        <v>223</v>
      </c>
      <c r="E42" s="86" t="s">
        <v>39</v>
      </c>
      <c r="F42" s="34" t="s">
        <v>20</v>
      </c>
      <c r="G42" s="33">
        <v>99</v>
      </c>
      <c r="H42" s="33">
        <v>99</v>
      </c>
      <c r="I42" s="53"/>
      <c r="J42" s="53"/>
      <c r="K42" s="53"/>
      <c r="L42" s="53"/>
      <c r="M42" s="34"/>
      <c r="N42" s="34">
        <f t="shared" si="0"/>
        <v>0</v>
      </c>
      <c r="O42" s="34">
        <f t="shared" si="3"/>
        <v>198</v>
      </c>
      <c r="P42" s="35"/>
      <c r="Q42" s="35">
        <f t="shared" si="2"/>
        <v>2</v>
      </c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</row>
    <row r="43" spans="1:51" x14ac:dyDescent="0.3">
      <c r="A43" s="33">
        <v>40</v>
      </c>
      <c r="B43" s="53"/>
      <c r="C43" s="53" t="s">
        <v>137</v>
      </c>
      <c r="D43" s="53" t="s">
        <v>138</v>
      </c>
      <c r="E43" s="86" t="s">
        <v>39</v>
      </c>
      <c r="F43" s="34" t="s">
        <v>20</v>
      </c>
      <c r="G43" s="33">
        <v>99</v>
      </c>
      <c r="H43" s="33">
        <v>99</v>
      </c>
      <c r="I43" s="53"/>
      <c r="J43" s="53"/>
      <c r="K43" s="53"/>
      <c r="L43" s="53"/>
      <c r="M43" s="34"/>
      <c r="N43" s="34">
        <f t="shared" si="0"/>
        <v>0</v>
      </c>
      <c r="O43" s="34">
        <f t="shared" si="3"/>
        <v>198</v>
      </c>
      <c r="P43" s="35"/>
      <c r="Q43" s="35">
        <f t="shared" si="2"/>
        <v>2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</row>
    <row r="44" spans="1:51" x14ac:dyDescent="0.3">
      <c r="A44" s="33">
        <v>41</v>
      </c>
      <c r="B44" s="53"/>
      <c r="C44" s="53" t="s">
        <v>49</v>
      </c>
      <c r="D44" s="53" t="s">
        <v>127</v>
      </c>
      <c r="E44" s="86" t="s">
        <v>39</v>
      </c>
      <c r="F44" s="34" t="s">
        <v>20</v>
      </c>
      <c r="G44" s="33">
        <v>99</v>
      </c>
      <c r="H44" s="33">
        <v>99</v>
      </c>
      <c r="I44" s="53"/>
      <c r="J44" s="53"/>
      <c r="K44" s="53"/>
      <c r="L44" s="53"/>
      <c r="M44" s="34"/>
      <c r="N44" s="34">
        <f t="shared" si="0"/>
        <v>0</v>
      </c>
      <c r="O44" s="34">
        <f t="shared" si="3"/>
        <v>198</v>
      </c>
      <c r="P44" s="35"/>
      <c r="Q44" s="35">
        <f t="shared" si="2"/>
        <v>2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</row>
    <row r="45" spans="1:51" x14ac:dyDescent="0.3">
      <c r="A45" s="33">
        <v>42</v>
      </c>
      <c r="B45" s="53"/>
      <c r="C45" s="53" t="s">
        <v>128</v>
      </c>
      <c r="D45" s="53" t="s">
        <v>129</v>
      </c>
      <c r="E45" s="86" t="s">
        <v>39</v>
      </c>
      <c r="F45" s="34" t="s">
        <v>20</v>
      </c>
      <c r="G45" s="33">
        <v>99</v>
      </c>
      <c r="H45" s="33">
        <v>99</v>
      </c>
      <c r="I45" s="53"/>
      <c r="J45" s="53"/>
      <c r="K45" s="53"/>
      <c r="L45" s="53"/>
      <c r="M45" s="34"/>
      <c r="N45" s="34">
        <f t="shared" si="0"/>
        <v>0</v>
      </c>
      <c r="O45" s="34">
        <f t="shared" si="3"/>
        <v>198</v>
      </c>
      <c r="P45" s="35"/>
      <c r="Q45" s="35">
        <f t="shared" si="2"/>
        <v>2</v>
      </c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</row>
    <row r="46" spans="1:51" x14ac:dyDescent="0.3">
      <c r="A46" s="33">
        <v>43</v>
      </c>
      <c r="B46" s="53"/>
      <c r="C46" s="53" t="s">
        <v>61</v>
      </c>
      <c r="D46" s="53" t="s">
        <v>141</v>
      </c>
      <c r="E46" s="86" t="s">
        <v>39</v>
      </c>
      <c r="F46" s="34" t="s">
        <v>20</v>
      </c>
      <c r="G46" s="33">
        <v>99</v>
      </c>
      <c r="H46" s="33">
        <v>99</v>
      </c>
      <c r="I46" s="53"/>
      <c r="J46" s="53"/>
      <c r="K46" s="53"/>
      <c r="L46" s="53"/>
      <c r="M46" s="34"/>
      <c r="N46" s="34">
        <f t="shared" si="0"/>
        <v>0</v>
      </c>
      <c r="O46" s="34">
        <f t="shared" si="3"/>
        <v>198</v>
      </c>
      <c r="P46" s="35"/>
      <c r="Q46" s="35">
        <f t="shared" si="2"/>
        <v>2</v>
      </c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</row>
    <row r="47" spans="1:51" x14ac:dyDescent="0.3">
      <c r="A47" s="33">
        <v>44</v>
      </c>
      <c r="B47" s="53"/>
      <c r="C47" s="53" t="s">
        <v>130</v>
      </c>
      <c r="D47" s="53" t="s">
        <v>131</v>
      </c>
      <c r="E47" s="86" t="s">
        <v>39</v>
      </c>
      <c r="F47" s="34" t="s">
        <v>20</v>
      </c>
      <c r="G47" s="33">
        <v>99</v>
      </c>
      <c r="H47" s="33">
        <v>99</v>
      </c>
      <c r="I47" s="53"/>
      <c r="J47" s="53"/>
      <c r="K47" s="53"/>
      <c r="L47" s="53"/>
      <c r="M47" s="34"/>
      <c r="N47" s="34">
        <f t="shared" si="0"/>
        <v>0</v>
      </c>
      <c r="O47" s="34">
        <f t="shared" si="3"/>
        <v>198</v>
      </c>
      <c r="P47" s="35"/>
      <c r="Q47" s="35">
        <f t="shared" si="2"/>
        <v>2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</row>
    <row r="48" spans="1:51" x14ac:dyDescent="0.3">
      <c r="A48" s="33">
        <v>45</v>
      </c>
      <c r="B48" s="53"/>
      <c r="C48" s="53" t="s">
        <v>139</v>
      </c>
      <c r="D48" s="53" t="s">
        <v>140</v>
      </c>
      <c r="E48" s="86" t="s">
        <v>39</v>
      </c>
      <c r="F48" s="34" t="s">
        <v>20</v>
      </c>
      <c r="G48" s="33">
        <v>99</v>
      </c>
      <c r="H48" s="33">
        <v>99</v>
      </c>
      <c r="I48" s="53"/>
      <c r="J48" s="53"/>
      <c r="K48" s="53"/>
      <c r="L48" s="53"/>
      <c r="M48" s="34"/>
      <c r="N48" s="34">
        <f t="shared" si="0"/>
        <v>0</v>
      </c>
      <c r="O48" s="34">
        <f t="shared" si="3"/>
        <v>198</v>
      </c>
      <c r="P48" s="35"/>
      <c r="Q48" s="35">
        <f t="shared" si="2"/>
        <v>2</v>
      </c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</row>
    <row r="49" spans="1:51" x14ac:dyDescent="0.3">
      <c r="A49" s="33">
        <v>46</v>
      </c>
      <c r="B49" s="53"/>
      <c r="C49" s="53" t="s">
        <v>244</v>
      </c>
      <c r="D49" s="53" t="s">
        <v>245</v>
      </c>
      <c r="E49" s="86" t="s">
        <v>39</v>
      </c>
      <c r="F49" s="34" t="s">
        <v>20</v>
      </c>
      <c r="G49" s="33">
        <v>99</v>
      </c>
      <c r="H49" s="33">
        <v>99</v>
      </c>
      <c r="I49" s="53"/>
      <c r="J49" s="53"/>
      <c r="K49" s="53"/>
      <c r="L49" s="53"/>
      <c r="M49" s="34"/>
      <c r="N49" s="34">
        <f t="shared" si="0"/>
        <v>0</v>
      </c>
      <c r="O49" s="34">
        <f t="shared" si="3"/>
        <v>198</v>
      </c>
      <c r="P49" s="35"/>
      <c r="Q49" s="35">
        <f t="shared" si="2"/>
        <v>2</v>
      </c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</row>
    <row r="50" spans="1:51" x14ac:dyDescent="0.3">
      <c r="A50" s="53"/>
      <c r="B50" s="53"/>
      <c r="C50" s="53"/>
      <c r="D50" s="53"/>
      <c r="E50" s="53"/>
      <c r="F50" s="53"/>
      <c r="G50" s="74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</row>
    <row r="51" spans="1:51" x14ac:dyDescent="0.3">
      <c r="A51" s="53"/>
      <c r="B51" s="53"/>
      <c r="C51" s="53"/>
      <c r="D51" s="53"/>
      <c r="E51" s="53"/>
      <c r="F51" s="53"/>
      <c r="G51" s="74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</row>
    <row r="52" spans="1:51" x14ac:dyDescent="0.3">
      <c r="A52" s="53"/>
      <c r="B52" s="53"/>
      <c r="C52" s="53"/>
      <c r="D52" s="53"/>
      <c r="E52" s="53"/>
      <c r="F52" s="53"/>
      <c r="G52" s="74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</row>
    <row r="53" spans="1:51" x14ac:dyDescent="0.3">
      <c r="A53" s="53"/>
      <c r="B53" s="53"/>
      <c r="C53" s="53"/>
      <c r="D53" s="53"/>
      <c r="E53" s="53"/>
      <c r="F53" s="53"/>
      <c r="G53" s="74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</row>
    <row r="54" spans="1:51" x14ac:dyDescent="0.3">
      <c r="A54" s="53"/>
      <c r="B54" s="53"/>
      <c r="C54" s="53"/>
      <c r="D54" s="53"/>
      <c r="E54" s="53"/>
      <c r="F54" s="53"/>
      <c r="G54" s="74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</row>
    <row r="55" spans="1:51" x14ac:dyDescent="0.3">
      <c r="A55" s="53"/>
      <c r="B55" s="53"/>
      <c r="C55" s="53"/>
      <c r="D55" s="53"/>
      <c r="E55" s="53"/>
      <c r="F55" s="53"/>
      <c r="G55" s="74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51" x14ac:dyDescent="0.3">
      <c r="A56" s="53"/>
      <c r="B56" s="53"/>
      <c r="C56" s="53"/>
      <c r="D56" s="53"/>
      <c r="E56" s="53"/>
      <c r="F56" s="53"/>
      <c r="G56" s="74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51" x14ac:dyDescent="0.3">
      <c r="A57" s="53"/>
      <c r="B57" s="53"/>
      <c r="C57" s="53"/>
      <c r="D57" s="53"/>
      <c r="E57" s="53"/>
      <c r="F57" s="53"/>
      <c r="G57" s="74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51" x14ac:dyDescent="0.3">
      <c r="A58" s="53"/>
      <c r="B58" s="53"/>
      <c r="C58" s="53"/>
      <c r="D58" s="53"/>
      <c r="E58" s="53"/>
      <c r="F58" s="53"/>
      <c r="G58" s="74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</row>
    <row r="59" spans="1:51" x14ac:dyDescent="0.3">
      <c r="A59" s="53"/>
      <c r="B59" s="53"/>
      <c r="C59" s="53"/>
      <c r="D59" s="53"/>
      <c r="E59" s="53"/>
      <c r="F59" s="53"/>
      <c r="G59" s="74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</row>
    <row r="60" spans="1:51" x14ac:dyDescent="0.3">
      <c r="A60" s="53"/>
      <c r="B60" s="53"/>
      <c r="C60" s="53"/>
      <c r="D60" s="53"/>
      <c r="E60" s="53"/>
      <c r="F60" s="53"/>
      <c r="G60" s="74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</row>
    <row r="61" spans="1:51" x14ac:dyDescent="0.3">
      <c r="A61" s="53"/>
      <c r="B61" s="53"/>
      <c r="C61" s="53"/>
      <c r="D61" s="53"/>
      <c r="E61" s="53"/>
      <c r="F61" s="53"/>
      <c r="G61" s="74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</row>
    <row r="62" spans="1:51" x14ac:dyDescent="0.3">
      <c r="A62" s="53"/>
      <c r="B62" s="53"/>
      <c r="C62" s="53"/>
      <c r="D62" s="53"/>
      <c r="E62" s="53"/>
      <c r="F62" s="53"/>
      <c r="G62" s="74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</row>
    <row r="63" spans="1:51" x14ac:dyDescent="0.3">
      <c r="A63" s="53"/>
      <c r="B63" s="53"/>
      <c r="C63" s="53"/>
      <c r="D63" s="53"/>
      <c r="E63" s="53"/>
      <c r="F63" s="53"/>
      <c r="G63" s="74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</row>
    <row r="64" spans="1:51" x14ac:dyDescent="0.3">
      <c r="A64" s="53"/>
      <c r="B64" s="53"/>
      <c r="C64" s="53"/>
      <c r="D64" s="53"/>
      <c r="E64" s="53"/>
      <c r="F64" s="53"/>
      <c r="G64" s="74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</row>
    <row r="65" spans="1:51" x14ac:dyDescent="0.3">
      <c r="A65" s="53"/>
      <c r="B65" s="53"/>
      <c r="C65" s="53"/>
      <c r="D65" s="53"/>
      <c r="E65" s="53"/>
      <c r="F65" s="53"/>
      <c r="G65" s="7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</row>
    <row r="66" spans="1:51" x14ac:dyDescent="0.3">
      <c r="A66" s="53"/>
      <c r="B66" s="53"/>
      <c r="C66" s="53"/>
      <c r="D66" s="53"/>
      <c r="E66" s="53"/>
      <c r="F66" s="53"/>
      <c r="G66" s="74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</row>
    <row r="67" spans="1:51" x14ac:dyDescent="0.3">
      <c r="A67" s="53"/>
      <c r="B67" s="53"/>
      <c r="C67" s="53"/>
      <c r="D67" s="53"/>
      <c r="E67" s="53"/>
      <c r="F67" s="53"/>
      <c r="G67" s="74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</row>
    <row r="68" spans="1:51" x14ac:dyDescent="0.3">
      <c r="A68" s="53"/>
      <c r="B68" s="53"/>
      <c r="C68" s="53"/>
      <c r="D68" s="53"/>
      <c r="E68" s="53"/>
      <c r="F68" s="53"/>
      <c r="G68" s="74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</row>
    <row r="69" spans="1:51" x14ac:dyDescent="0.3">
      <c r="A69" s="53"/>
      <c r="B69" s="53"/>
      <c r="C69" s="53"/>
      <c r="D69" s="53"/>
      <c r="E69" s="53"/>
      <c r="F69" s="53"/>
      <c r="G69" s="74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</row>
    <row r="70" spans="1:51" x14ac:dyDescent="0.3">
      <c r="A70" s="53"/>
      <c r="B70" s="53"/>
      <c r="C70" s="53"/>
      <c r="D70" s="53"/>
      <c r="E70" s="53"/>
      <c r="F70" s="53"/>
      <c r="G70" s="74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</row>
    <row r="71" spans="1:51" x14ac:dyDescent="0.3">
      <c r="A71" s="53"/>
      <c r="B71" s="53"/>
      <c r="C71" s="53"/>
      <c r="D71" s="53"/>
      <c r="E71" s="53"/>
      <c r="F71" s="53"/>
      <c r="G71" s="74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</row>
    <row r="72" spans="1:51" x14ac:dyDescent="0.3">
      <c r="A72" s="53"/>
      <c r="B72" s="53"/>
      <c r="C72" s="53"/>
      <c r="D72" s="53"/>
      <c r="E72" s="53"/>
      <c r="F72" s="53"/>
      <c r="G72" s="74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</row>
    <row r="73" spans="1:51" x14ac:dyDescent="0.3">
      <c r="A73" s="53"/>
      <c r="B73" s="53"/>
      <c r="C73" s="53"/>
      <c r="D73" s="53"/>
      <c r="E73" s="53"/>
      <c r="F73" s="53"/>
      <c r="G73" s="74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</row>
    <row r="74" spans="1:51" x14ac:dyDescent="0.3">
      <c r="A74" s="53"/>
      <c r="B74" s="53"/>
      <c r="C74" s="53"/>
      <c r="D74" s="53"/>
      <c r="E74" s="53"/>
      <c r="F74" s="53"/>
      <c r="G74" s="74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</row>
    <row r="75" spans="1:51" x14ac:dyDescent="0.3">
      <c r="A75" s="53"/>
      <c r="B75" s="53"/>
      <c r="C75" s="53"/>
      <c r="D75" s="53"/>
      <c r="E75" s="53"/>
      <c r="F75" s="53"/>
      <c r="G75" s="74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</row>
    <row r="76" spans="1:51" x14ac:dyDescent="0.3">
      <c r="A76" s="53"/>
      <c r="B76" s="53"/>
      <c r="C76" s="53"/>
      <c r="D76" s="53"/>
      <c r="E76" s="53"/>
      <c r="F76" s="53"/>
      <c r="G76" s="74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</row>
    <row r="77" spans="1:51" x14ac:dyDescent="0.3">
      <c r="A77" s="53"/>
      <c r="B77" s="53"/>
      <c r="C77" s="53"/>
      <c r="D77" s="53"/>
      <c r="E77" s="53"/>
      <c r="F77" s="53"/>
      <c r="G77" s="74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</row>
    <row r="78" spans="1:51" x14ac:dyDescent="0.3">
      <c r="A78" s="53"/>
      <c r="B78" s="53"/>
      <c r="C78" s="53"/>
      <c r="D78" s="53"/>
      <c r="E78" s="53"/>
      <c r="F78" s="53"/>
      <c r="G78" s="74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</row>
    <row r="79" spans="1:51" x14ac:dyDescent="0.3">
      <c r="A79" s="53"/>
      <c r="B79" s="53"/>
      <c r="C79" s="53"/>
      <c r="D79" s="53"/>
      <c r="E79" s="53"/>
      <c r="F79" s="53"/>
      <c r="G79" s="74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</row>
    <row r="80" spans="1:51" x14ac:dyDescent="0.3">
      <c r="A80" s="53"/>
      <c r="B80" s="53"/>
      <c r="C80" s="53"/>
      <c r="D80" s="53"/>
      <c r="E80" s="53"/>
      <c r="F80" s="53"/>
      <c r="G80" s="74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</row>
    <row r="81" spans="1:51" x14ac:dyDescent="0.3">
      <c r="A81" s="53"/>
      <c r="B81" s="53"/>
      <c r="C81" s="53"/>
      <c r="D81" s="53"/>
      <c r="E81" s="53"/>
      <c r="F81" s="53"/>
      <c r="G81" s="74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1:51" x14ac:dyDescent="0.3">
      <c r="A82" s="53"/>
      <c r="B82" s="53"/>
      <c r="C82" s="53"/>
      <c r="D82" s="53"/>
      <c r="E82" s="53"/>
      <c r="F82" s="53"/>
      <c r="G82" s="74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1:51" x14ac:dyDescent="0.3">
      <c r="A83" s="53"/>
      <c r="B83" s="53"/>
      <c r="C83" s="53"/>
      <c r="D83" s="53"/>
      <c r="E83" s="53"/>
      <c r="F83" s="53"/>
      <c r="G83" s="74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1:51" x14ac:dyDescent="0.3">
      <c r="A84" s="53"/>
      <c r="B84" s="53"/>
      <c r="C84" s="53"/>
      <c r="D84" s="53"/>
      <c r="E84" s="53"/>
      <c r="F84" s="53"/>
      <c r="G84" s="74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</row>
    <row r="85" spans="1:51" x14ac:dyDescent="0.3">
      <c r="A85" s="53"/>
      <c r="B85" s="53"/>
      <c r="C85" s="53"/>
      <c r="D85" s="53"/>
      <c r="E85" s="53"/>
      <c r="F85" s="53"/>
      <c r="G85" s="74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</row>
    <row r="86" spans="1:51" x14ac:dyDescent="0.3">
      <c r="A86" s="53"/>
      <c r="B86" s="53"/>
      <c r="C86" s="53"/>
      <c r="D86" s="53"/>
      <c r="E86" s="53"/>
      <c r="F86" s="53"/>
      <c r="G86" s="74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</row>
    <row r="87" spans="1:51" x14ac:dyDescent="0.3">
      <c r="A87" s="53"/>
      <c r="B87" s="53"/>
      <c r="C87" s="53"/>
      <c r="D87" s="53"/>
      <c r="E87" s="53"/>
      <c r="F87" s="53"/>
      <c r="G87" s="74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</row>
    <row r="88" spans="1:51" x14ac:dyDescent="0.3">
      <c r="A88" s="53"/>
      <c r="B88" s="53"/>
      <c r="C88" s="53"/>
      <c r="D88" s="53"/>
      <c r="E88" s="53"/>
      <c r="F88" s="53"/>
      <c r="G88" s="74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</row>
    <row r="89" spans="1:51" x14ac:dyDescent="0.3">
      <c r="A89" s="53"/>
      <c r="B89" s="53"/>
      <c r="C89" s="53"/>
      <c r="D89" s="53"/>
      <c r="E89" s="53"/>
      <c r="F89" s="53"/>
      <c r="G89" s="74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</row>
  </sheetData>
  <autoFilter ref="A3:AY49" xr:uid="{00000000-0001-0000-0200-000000000000}"/>
  <sortState xmlns:xlrd2="http://schemas.microsoft.com/office/spreadsheetml/2017/richdata2" ref="C4:Q49">
    <sortCondition ref="O4:O49"/>
  </sortState>
  <phoneticPr fontId="10" type="noConversion"/>
  <pageMargins left="0.7" right="0.7" top="0.75" bottom="0.75" header="0.511811023622047" footer="0.3"/>
  <pageSetup orientation="portrait" horizontalDpi="300" verticalDpi="300"/>
  <headerFooter>
    <oddFooter>&amp;C&amp;"Helvetica Neue,Standaard"&amp;12&amp;K000000&amp;P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34"/>
  <sheetViews>
    <sheetView showGridLines="0" zoomScaleNormal="100" workbookViewId="0">
      <selection activeCell="J1" sqref="J1:M1048576"/>
    </sheetView>
  </sheetViews>
  <sheetFormatPr defaultColWidth="9.33203125" defaultRowHeight="14.4" x14ac:dyDescent="0.3"/>
  <cols>
    <col min="1" max="1" width="5.33203125" style="37" customWidth="1"/>
    <col min="2" max="2" width="9.33203125" style="37" hidden="1"/>
    <col min="3" max="3" width="25.33203125" style="37" customWidth="1"/>
    <col min="4" max="4" width="31.44140625" style="37" customWidth="1"/>
    <col min="5" max="6" width="5.6640625" style="37" customWidth="1"/>
    <col min="7" max="8" width="13.33203125" style="92" customWidth="1"/>
    <col min="9" max="9" width="12.6640625" style="37" customWidth="1"/>
    <col min="10" max="10" width="11.44140625" style="37" hidden="1" customWidth="1"/>
    <col min="11" max="12" width="9.33203125" style="37" hidden="1" customWidth="1"/>
    <col min="13" max="13" width="9" style="37" hidden="1" customWidth="1"/>
    <col min="14" max="14" width="9.33203125" style="37" hidden="1"/>
    <col min="15" max="17" width="9" style="37" customWidth="1"/>
    <col min="18" max="18" width="9.33203125" style="37"/>
    <col min="19" max="19" width="24.33203125" style="37" customWidth="1"/>
    <col min="20" max="20" width="24.44140625" style="37" customWidth="1"/>
    <col min="21" max="21" width="31.33203125" style="37" customWidth="1"/>
    <col min="22" max="22" width="3" style="37" customWidth="1"/>
    <col min="23" max="16384" width="9.33203125" style="37"/>
  </cols>
  <sheetData>
    <row r="1" spans="1:51" ht="45" customHeight="1" x14ac:dyDescent="0.3">
      <c r="A1" s="31"/>
      <c r="B1" s="40"/>
      <c r="C1" s="40"/>
      <c r="D1" s="41" t="s">
        <v>1</v>
      </c>
      <c r="E1" s="40"/>
      <c r="F1" s="40"/>
      <c r="G1" s="90" t="s">
        <v>68</v>
      </c>
      <c r="H1" s="93" t="s">
        <v>2</v>
      </c>
      <c r="I1" s="22" t="s">
        <v>3</v>
      </c>
      <c r="J1" s="42"/>
      <c r="K1" s="42"/>
      <c r="L1" s="43"/>
      <c r="M1" s="43"/>
      <c r="N1" s="43"/>
      <c r="O1" s="43"/>
      <c r="P1" s="44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customHeight="1" x14ac:dyDescent="0.3">
      <c r="A2" s="31"/>
      <c r="B2" s="40"/>
      <c r="C2" s="40"/>
      <c r="D2" s="40"/>
      <c r="E2" s="40"/>
      <c r="F2" s="40"/>
      <c r="G2" s="96" t="s">
        <v>67</v>
      </c>
      <c r="H2" s="94">
        <v>45806</v>
      </c>
      <c r="I2" s="24" t="s">
        <v>69</v>
      </c>
      <c r="J2" s="65"/>
      <c r="K2" s="59"/>
      <c r="L2" s="40"/>
      <c r="M2" s="40"/>
      <c r="N2" s="40"/>
      <c r="O2" s="40"/>
      <c r="P2" s="47"/>
      <c r="Q2" s="39"/>
      <c r="R2" s="36"/>
      <c r="S2" s="35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30" customHeight="1" x14ac:dyDescent="0.3">
      <c r="A3" s="32" t="s">
        <v>6</v>
      </c>
      <c r="B3" s="48" t="s">
        <v>7</v>
      </c>
      <c r="C3" s="48" t="s">
        <v>8</v>
      </c>
      <c r="D3" s="48" t="s">
        <v>9</v>
      </c>
      <c r="E3" s="48" t="s">
        <v>10</v>
      </c>
      <c r="F3" s="48" t="s">
        <v>11</v>
      </c>
      <c r="G3" s="91" t="s">
        <v>12</v>
      </c>
      <c r="H3" s="95" t="s">
        <v>13</v>
      </c>
      <c r="I3" s="49" t="s">
        <v>14</v>
      </c>
      <c r="J3" s="49"/>
      <c r="K3" s="49" t="s">
        <v>15</v>
      </c>
      <c r="L3" s="49" t="s">
        <v>16</v>
      </c>
      <c r="M3" s="48" t="s">
        <v>4</v>
      </c>
      <c r="N3" s="48" t="s">
        <v>5</v>
      </c>
      <c r="O3" s="49" t="s">
        <v>17</v>
      </c>
      <c r="P3" s="50"/>
      <c r="Q3" s="51" t="s">
        <v>18</v>
      </c>
      <c r="R3" s="57"/>
      <c r="S3" s="35"/>
      <c r="T3" s="35"/>
      <c r="U3" s="35"/>
      <c r="V3" s="35"/>
      <c r="W3" s="35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customHeight="1" x14ac:dyDescent="0.3">
      <c r="A4" s="33">
        <v>1</v>
      </c>
      <c r="B4" s="29"/>
      <c r="C4" s="84" t="s">
        <v>150</v>
      </c>
      <c r="D4" s="84" t="s">
        <v>151</v>
      </c>
      <c r="E4" s="52" t="s">
        <v>58</v>
      </c>
      <c r="F4" s="66" t="s">
        <v>20</v>
      </c>
      <c r="G4" s="33">
        <v>1</v>
      </c>
      <c r="H4" s="33">
        <v>6</v>
      </c>
      <c r="I4" s="33"/>
      <c r="J4" s="33"/>
      <c r="K4" s="33"/>
      <c r="L4" s="33"/>
      <c r="M4" s="33"/>
      <c r="N4" s="33">
        <f t="shared" ref="N4:N19" si="0">IF(Q4=5,LARGE(G4:L4,2),0)</f>
        <v>0</v>
      </c>
      <c r="O4" s="33">
        <f>SUM(G4:L4)-SUM(M4)</f>
        <v>7</v>
      </c>
      <c r="P4" s="29"/>
      <c r="Q4" s="29">
        <f t="shared" ref="Q4:Q19" si="1">COUNTIF(G4:L4,"&gt;0")</f>
        <v>2</v>
      </c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1:51" ht="15.75" customHeight="1" x14ac:dyDescent="0.3">
      <c r="A5" s="33">
        <v>2</v>
      </c>
      <c r="B5" s="53"/>
      <c r="C5" s="84" t="s">
        <v>148</v>
      </c>
      <c r="D5" s="84" t="s">
        <v>28</v>
      </c>
      <c r="E5" s="52" t="s">
        <v>58</v>
      </c>
      <c r="F5" s="66" t="s">
        <v>20</v>
      </c>
      <c r="G5" s="33">
        <v>4</v>
      </c>
      <c r="H5" s="33">
        <v>15</v>
      </c>
      <c r="I5" s="34"/>
      <c r="J5" s="33"/>
      <c r="K5" s="33"/>
      <c r="L5" s="33"/>
      <c r="M5" s="33"/>
      <c r="N5" s="33">
        <f t="shared" si="0"/>
        <v>0</v>
      </c>
      <c r="O5" s="33">
        <f>SUM(G5:L5)-SUM(M5)</f>
        <v>19</v>
      </c>
      <c r="P5" s="29"/>
      <c r="Q5" s="29">
        <f t="shared" si="1"/>
        <v>2</v>
      </c>
      <c r="R5" s="35"/>
      <c r="S5" s="55"/>
      <c r="T5" s="55"/>
      <c r="U5" s="55"/>
      <c r="V5" s="55"/>
      <c r="W5" s="55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 ht="15.75" customHeight="1" x14ac:dyDescent="0.3">
      <c r="A6" s="33">
        <v>3</v>
      </c>
      <c r="B6" s="53"/>
      <c r="C6" s="84" t="s">
        <v>49</v>
      </c>
      <c r="D6" s="84" t="s">
        <v>127</v>
      </c>
      <c r="E6" s="52" t="s">
        <v>58</v>
      </c>
      <c r="F6" s="52" t="s">
        <v>20</v>
      </c>
      <c r="G6" s="33">
        <v>3</v>
      </c>
      <c r="H6" s="33">
        <v>19</v>
      </c>
      <c r="I6" s="34"/>
      <c r="J6" s="33"/>
      <c r="K6" s="33"/>
      <c r="L6" s="33"/>
      <c r="M6" s="33"/>
      <c r="N6" s="33">
        <f t="shared" si="0"/>
        <v>0</v>
      </c>
      <c r="O6" s="33">
        <f>SUM(G6:L6)-SUM(M6:N6)</f>
        <v>22</v>
      </c>
      <c r="P6" s="29"/>
      <c r="Q6" s="29">
        <f t="shared" si="1"/>
        <v>2</v>
      </c>
      <c r="R6" s="29"/>
      <c r="S6" s="54"/>
      <c r="T6" s="54"/>
      <c r="U6" s="54"/>
      <c r="V6" s="54"/>
      <c r="W6" s="54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ht="15.75" customHeight="1" x14ac:dyDescent="0.3">
      <c r="A7" s="33">
        <v>4</v>
      </c>
      <c r="B7" s="53"/>
      <c r="C7" s="84" t="s">
        <v>37</v>
      </c>
      <c r="D7" s="84" t="s">
        <v>152</v>
      </c>
      <c r="E7" s="52" t="s">
        <v>58</v>
      </c>
      <c r="F7" s="52" t="s">
        <v>20</v>
      </c>
      <c r="G7" s="33">
        <v>5</v>
      </c>
      <c r="H7" s="33">
        <v>21</v>
      </c>
      <c r="I7" s="33"/>
      <c r="J7" s="33"/>
      <c r="K7" s="33"/>
      <c r="L7" s="33"/>
      <c r="M7" s="33"/>
      <c r="N7" s="33">
        <f t="shared" si="0"/>
        <v>0</v>
      </c>
      <c r="O7" s="33">
        <f>SUM(G7:L7)-SUM(M7:N7)</f>
        <v>26</v>
      </c>
      <c r="P7" s="29"/>
      <c r="Q7" s="29">
        <f t="shared" si="1"/>
        <v>2</v>
      </c>
      <c r="R7" s="29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pans="1:51" ht="15.75" customHeight="1" x14ac:dyDescent="0.3">
      <c r="A8" s="33">
        <v>5</v>
      </c>
      <c r="B8" s="53"/>
      <c r="C8" s="84" t="s">
        <v>56</v>
      </c>
      <c r="D8" s="84" t="s">
        <v>59</v>
      </c>
      <c r="E8" s="52" t="s">
        <v>58</v>
      </c>
      <c r="F8" s="52" t="s">
        <v>20</v>
      </c>
      <c r="G8" s="33">
        <v>2</v>
      </c>
      <c r="H8" s="33">
        <v>75</v>
      </c>
      <c r="I8" s="34"/>
      <c r="J8" s="33"/>
      <c r="K8" s="33"/>
      <c r="L8" s="33"/>
      <c r="M8" s="33"/>
      <c r="N8" s="33">
        <f t="shared" si="0"/>
        <v>0</v>
      </c>
      <c r="O8" s="33">
        <f t="shared" ref="O8:O21" si="2">SUM(G8:L8)-SUM(M8)</f>
        <v>77</v>
      </c>
      <c r="P8" s="29"/>
      <c r="Q8" s="29">
        <f t="shared" si="1"/>
        <v>2</v>
      </c>
      <c r="R8" s="29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1" ht="15.75" customHeight="1" x14ac:dyDescent="0.3">
      <c r="A9" s="33">
        <v>6</v>
      </c>
      <c r="B9" s="53"/>
      <c r="C9" s="84" t="s">
        <v>130</v>
      </c>
      <c r="D9" s="84" t="s">
        <v>131</v>
      </c>
      <c r="E9" s="52" t="s">
        <v>58</v>
      </c>
      <c r="F9" s="52" t="s">
        <v>20</v>
      </c>
      <c r="G9" s="33">
        <v>75</v>
      </c>
      <c r="H9" s="33">
        <v>11</v>
      </c>
      <c r="I9" s="34"/>
      <c r="J9" s="33"/>
      <c r="K9" s="33"/>
      <c r="L9" s="33"/>
      <c r="M9" s="33"/>
      <c r="N9" s="33">
        <f t="shared" si="0"/>
        <v>0</v>
      </c>
      <c r="O9" s="33">
        <f t="shared" si="2"/>
        <v>86</v>
      </c>
      <c r="P9" s="29"/>
      <c r="Q9" s="29">
        <f t="shared" si="1"/>
        <v>2</v>
      </c>
      <c r="R9" s="29"/>
      <c r="S9" s="54"/>
      <c r="T9" s="54"/>
      <c r="U9" s="54"/>
      <c r="V9" s="54"/>
      <c r="W9" s="54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1" ht="15.75" customHeight="1" x14ac:dyDescent="0.3">
      <c r="A10" s="33">
        <v>7</v>
      </c>
      <c r="B10" s="53"/>
      <c r="C10" s="84" t="s">
        <v>44</v>
      </c>
      <c r="D10" s="84" t="s">
        <v>146</v>
      </c>
      <c r="E10" s="52" t="s">
        <v>58</v>
      </c>
      <c r="F10" s="52" t="s">
        <v>20</v>
      </c>
      <c r="G10" s="33">
        <v>99</v>
      </c>
      <c r="H10" s="33">
        <v>1</v>
      </c>
      <c r="I10" s="34"/>
      <c r="J10" s="33"/>
      <c r="K10" s="33"/>
      <c r="L10" s="33"/>
      <c r="M10" s="33"/>
      <c r="N10" s="33">
        <f t="shared" si="0"/>
        <v>0</v>
      </c>
      <c r="O10" s="33">
        <f t="shared" si="2"/>
        <v>100</v>
      </c>
      <c r="P10" s="29"/>
      <c r="Q10" s="29">
        <f t="shared" si="1"/>
        <v>2</v>
      </c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ht="15.75" customHeight="1" x14ac:dyDescent="0.3">
      <c r="A11" s="33">
        <v>8</v>
      </c>
      <c r="B11" s="29"/>
      <c r="C11" s="84" t="s">
        <v>51</v>
      </c>
      <c r="D11" s="84" t="s">
        <v>52</v>
      </c>
      <c r="E11" s="52" t="s">
        <v>58</v>
      </c>
      <c r="F11" s="52" t="s">
        <v>20</v>
      </c>
      <c r="G11" s="33">
        <v>75</v>
      </c>
      <c r="H11" s="33">
        <v>26</v>
      </c>
      <c r="I11" s="34"/>
      <c r="J11" s="33"/>
      <c r="K11" s="33"/>
      <c r="L11" s="33"/>
      <c r="M11" s="33"/>
      <c r="N11" s="33">
        <f t="shared" si="0"/>
        <v>0</v>
      </c>
      <c r="O11" s="33">
        <f t="shared" si="2"/>
        <v>101</v>
      </c>
      <c r="P11" s="29"/>
      <c r="Q11" s="29">
        <f t="shared" si="1"/>
        <v>2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1" ht="15.75" customHeight="1" x14ac:dyDescent="0.3">
      <c r="A12" s="33">
        <v>9</v>
      </c>
      <c r="B12" s="53"/>
      <c r="C12" s="53" t="s">
        <v>169</v>
      </c>
      <c r="D12" s="53" t="s">
        <v>247</v>
      </c>
      <c r="E12" s="52" t="s">
        <v>58</v>
      </c>
      <c r="F12" s="66" t="s">
        <v>20</v>
      </c>
      <c r="G12" s="33">
        <v>99</v>
      </c>
      <c r="H12" s="33">
        <v>3</v>
      </c>
      <c r="I12" s="33"/>
      <c r="J12" s="33"/>
      <c r="K12" s="33"/>
      <c r="L12" s="33"/>
      <c r="M12" s="33"/>
      <c r="N12" s="33">
        <f t="shared" si="0"/>
        <v>0</v>
      </c>
      <c r="O12" s="33">
        <f t="shared" si="2"/>
        <v>102</v>
      </c>
      <c r="P12" s="29"/>
      <c r="Q12" s="29">
        <f t="shared" si="1"/>
        <v>2</v>
      </c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1:51" ht="15.75" customHeight="1" x14ac:dyDescent="0.3">
      <c r="A13" s="33">
        <v>10</v>
      </c>
      <c r="B13" s="53"/>
      <c r="C13" s="53" t="s">
        <v>232</v>
      </c>
      <c r="D13" s="53" t="s">
        <v>248</v>
      </c>
      <c r="E13" s="52" t="s">
        <v>58</v>
      </c>
      <c r="F13" s="52" t="s">
        <v>20</v>
      </c>
      <c r="G13" s="67">
        <v>99</v>
      </c>
      <c r="H13" s="67">
        <v>4</v>
      </c>
      <c r="I13" s="67"/>
      <c r="J13" s="67"/>
      <c r="K13" s="67"/>
      <c r="L13" s="67"/>
      <c r="M13" s="67"/>
      <c r="N13" s="67">
        <f t="shared" si="0"/>
        <v>0</v>
      </c>
      <c r="O13" s="67">
        <f t="shared" si="2"/>
        <v>103</v>
      </c>
      <c r="P13" s="36"/>
      <c r="Q13" s="36">
        <f t="shared" si="1"/>
        <v>2</v>
      </c>
      <c r="R13" s="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ht="15.75" customHeight="1" x14ac:dyDescent="0.3">
      <c r="A14" s="33">
        <v>11</v>
      </c>
      <c r="B14" s="53"/>
      <c r="C14" s="53" t="s">
        <v>249</v>
      </c>
      <c r="D14" s="53" t="s">
        <v>250</v>
      </c>
      <c r="E14" s="52" t="s">
        <v>58</v>
      </c>
      <c r="F14" s="52" t="s">
        <v>20</v>
      </c>
      <c r="G14" s="67">
        <v>99</v>
      </c>
      <c r="H14" s="67">
        <v>5</v>
      </c>
      <c r="I14" s="67"/>
      <c r="J14" s="67"/>
      <c r="K14" s="67"/>
      <c r="L14" s="67"/>
      <c r="M14" s="67"/>
      <c r="N14" s="67">
        <f t="shared" si="0"/>
        <v>0</v>
      </c>
      <c r="O14" s="67">
        <f t="shared" si="2"/>
        <v>104</v>
      </c>
      <c r="P14" s="36"/>
      <c r="Q14" s="36">
        <f t="shared" si="1"/>
        <v>2</v>
      </c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ht="15.75" customHeight="1" x14ac:dyDescent="0.3">
      <c r="A15" s="33">
        <v>12</v>
      </c>
      <c r="B15" s="29"/>
      <c r="C15" s="53" t="s">
        <v>251</v>
      </c>
      <c r="D15" s="53" t="s">
        <v>252</v>
      </c>
      <c r="E15" s="52" t="s">
        <v>58</v>
      </c>
      <c r="F15" s="66" t="s">
        <v>20</v>
      </c>
      <c r="G15" s="67">
        <v>99</v>
      </c>
      <c r="H15" s="67">
        <v>7</v>
      </c>
      <c r="I15" s="67"/>
      <c r="J15" s="67"/>
      <c r="K15" s="67"/>
      <c r="L15" s="67"/>
      <c r="M15" s="67"/>
      <c r="N15" s="67">
        <f t="shared" si="0"/>
        <v>0</v>
      </c>
      <c r="O15" s="67">
        <f t="shared" si="2"/>
        <v>106</v>
      </c>
      <c r="P15" s="36"/>
      <c r="Q15" s="36">
        <f t="shared" si="1"/>
        <v>2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51" ht="15.75" customHeight="1" x14ac:dyDescent="0.3">
      <c r="A16" s="33">
        <v>13</v>
      </c>
      <c r="B16" s="53"/>
      <c r="C16" s="53" t="s">
        <v>253</v>
      </c>
      <c r="D16" s="53" t="s">
        <v>254</v>
      </c>
      <c r="E16" s="52" t="s">
        <v>58</v>
      </c>
      <c r="F16" s="52" t="s">
        <v>20</v>
      </c>
      <c r="G16" s="67">
        <v>99</v>
      </c>
      <c r="H16" s="33">
        <v>8</v>
      </c>
      <c r="I16" s="53"/>
      <c r="J16" s="53"/>
      <c r="K16" s="53"/>
      <c r="L16" s="53"/>
      <c r="M16" s="53"/>
      <c r="N16" s="53">
        <f t="shared" si="0"/>
        <v>0</v>
      </c>
      <c r="O16" s="67">
        <f t="shared" si="2"/>
        <v>107</v>
      </c>
      <c r="P16" s="53"/>
      <c r="Q16" s="53">
        <f t="shared" si="1"/>
        <v>2</v>
      </c>
      <c r="R16" s="35"/>
      <c r="S16" s="55"/>
      <c r="T16" s="55"/>
      <c r="U16" s="55"/>
      <c r="V16" s="55"/>
      <c r="W16" s="5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1:51" ht="15.75" customHeight="1" x14ac:dyDescent="0.3">
      <c r="A17" s="33">
        <v>14</v>
      </c>
      <c r="B17" s="53"/>
      <c r="C17" s="53" t="s">
        <v>257</v>
      </c>
      <c r="D17" s="53" t="s">
        <v>258</v>
      </c>
      <c r="E17" s="52" t="s">
        <v>58</v>
      </c>
      <c r="F17" s="66" t="s">
        <v>20</v>
      </c>
      <c r="G17" s="67">
        <v>99</v>
      </c>
      <c r="H17" s="33">
        <v>9</v>
      </c>
      <c r="I17" s="53"/>
      <c r="J17" s="53"/>
      <c r="K17" s="53"/>
      <c r="L17" s="53"/>
      <c r="M17" s="53"/>
      <c r="N17" s="53">
        <f t="shared" si="0"/>
        <v>0</v>
      </c>
      <c r="O17" s="67">
        <f t="shared" si="2"/>
        <v>108</v>
      </c>
      <c r="P17" s="53"/>
      <c r="Q17" s="53">
        <f t="shared" si="1"/>
        <v>2</v>
      </c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</row>
    <row r="18" spans="1:51" ht="15.75" customHeight="1" x14ac:dyDescent="0.3">
      <c r="A18" s="33">
        <v>15</v>
      </c>
      <c r="B18" s="36"/>
      <c r="C18" s="53" t="s">
        <v>201</v>
      </c>
      <c r="D18" s="53" t="s">
        <v>246</v>
      </c>
      <c r="E18" s="52" t="s">
        <v>58</v>
      </c>
      <c r="F18" s="52" t="s">
        <v>20</v>
      </c>
      <c r="G18" s="33">
        <v>99</v>
      </c>
      <c r="H18" s="33">
        <v>10</v>
      </c>
      <c r="I18" s="33"/>
      <c r="J18" s="33"/>
      <c r="K18" s="33"/>
      <c r="L18" s="33"/>
      <c r="M18" s="33"/>
      <c r="N18" s="33">
        <f t="shared" si="0"/>
        <v>0</v>
      </c>
      <c r="O18" s="33">
        <f t="shared" si="2"/>
        <v>109</v>
      </c>
      <c r="P18" s="29"/>
      <c r="Q18" s="29">
        <f t="shared" si="1"/>
        <v>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1:51" ht="15.75" customHeight="1" x14ac:dyDescent="0.3">
      <c r="A19" s="33">
        <v>16</v>
      </c>
      <c r="B19" s="36"/>
      <c r="C19" s="53" t="s">
        <v>259</v>
      </c>
      <c r="D19" s="53" t="s">
        <v>260</v>
      </c>
      <c r="E19" s="52" t="s">
        <v>58</v>
      </c>
      <c r="F19" s="52" t="s">
        <v>20</v>
      </c>
      <c r="G19" s="67">
        <v>99</v>
      </c>
      <c r="H19" s="33">
        <v>12</v>
      </c>
      <c r="I19" s="53"/>
      <c r="J19" s="53"/>
      <c r="K19" s="53"/>
      <c r="L19" s="53"/>
      <c r="M19" s="53"/>
      <c r="N19" s="53">
        <f t="shared" si="0"/>
        <v>0</v>
      </c>
      <c r="O19" s="67">
        <f t="shared" si="2"/>
        <v>111</v>
      </c>
      <c r="P19" s="53"/>
      <c r="Q19" s="53">
        <f t="shared" si="1"/>
        <v>2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ht="15.75" customHeight="1" x14ac:dyDescent="0.3">
      <c r="A20" s="33">
        <v>17</v>
      </c>
      <c r="B20" s="36"/>
      <c r="C20" s="53" t="s">
        <v>273</v>
      </c>
      <c r="D20" s="53" t="s">
        <v>274</v>
      </c>
      <c r="E20" s="52" t="s">
        <v>58</v>
      </c>
      <c r="F20" s="52" t="s">
        <v>20</v>
      </c>
      <c r="G20" s="67">
        <v>99</v>
      </c>
      <c r="H20" s="33">
        <v>13</v>
      </c>
      <c r="I20" s="53"/>
      <c r="J20" s="53"/>
      <c r="K20" s="53"/>
      <c r="L20" s="53"/>
      <c r="M20" s="53"/>
      <c r="N20" s="53"/>
      <c r="O20" s="67">
        <f t="shared" si="2"/>
        <v>112</v>
      </c>
      <c r="P20" s="53"/>
      <c r="Q20" s="53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x14ac:dyDescent="0.3">
      <c r="A21" s="33">
        <v>18</v>
      </c>
      <c r="B21" s="53"/>
      <c r="C21" s="53" t="s">
        <v>261</v>
      </c>
      <c r="D21" s="53" t="s">
        <v>262</v>
      </c>
      <c r="E21" s="52" t="s">
        <v>58</v>
      </c>
      <c r="F21" s="52" t="s">
        <v>20</v>
      </c>
      <c r="G21" s="67">
        <v>99</v>
      </c>
      <c r="H21" s="33">
        <v>14</v>
      </c>
      <c r="I21" s="53"/>
      <c r="J21" s="53"/>
      <c r="K21" s="53"/>
      <c r="L21" s="53"/>
      <c r="M21" s="53"/>
      <c r="N21" s="53">
        <f t="shared" ref="N21:N32" si="3">IF(Q21=5,LARGE(G21:L21,2),0)</f>
        <v>0</v>
      </c>
      <c r="O21" s="67">
        <f t="shared" si="2"/>
        <v>113</v>
      </c>
      <c r="P21" s="53"/>
      <c r="Q21" s="53">
        <f t="shared" ref="Q21:Q32" si="4">COUNTIF(G21:L21,"&gt;0")</f>
        <v>2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pans="1:51" x14ac:dyDescent="0.3">
      <c r="A22" s="33">
        <v>19</v>
      </c>
      <c r="B22" s="53"/>
      <c r="C22" s="84" t="s">
        <v>124</v>
      </c>
      <c r="D22" s="84" t="s">
        <v>126</v>
      </c>
      <c r="E22" s="52" t="s">
        <v>58</v>
      </c>
      <c r="F22" s="52" t="s">
        <v>20</v>
      </c>
      <c r="G22" s="33">
        <v>99</v>
      </c>
      <c r="H22" s="33">
        <v>16</v>
      </c>
      <c r="I22" s="34"/>
      <c r="J22" s="33"/>
      <c r="K22" s="33"/>
      <c r="L22" s="33"/>
      <c r="M22" s="33"/>
      <c r="N22" s="33">
        <f t="shared" si="3"/>
        <v>0</v>
      </c>
      <c r="O22" s="33">
        <f>SUM(G22:L22)-SUM(M22:N22)</f>
        <v>115</v>
      </c>
      <c r="P22" s="29"/>
      <c r="Q22" s="29">
        <f t="shared" si="4"/>
        <v>2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pans="1:51" x14ac:dyDescent="0.3">
      <c r="A23" s="33">
        <v>20</v>
      </c>
      <c r="B23" s="53"/>
      <c r="C23" s="53" t="s">
        <v>263</v>
      </c>
      <c r="D23" s="53" t="s">
        <v>264</v>
      </c>
      <c r="E23" s="52" t="s">
        <v>58</v>
      </c>
      <c r="F23" s="66" t="s">
        <v>20</v>
      </c>
      <c r="G23" s="67">
        <v>99</v>
      </c>
      <c r="H23" s="33">
        <v>17</v>
      </c>
      <c r="I23" s="53"/>
      <c r="J23" s="53"/>
      <c r="K23" s="53"/>
      <c r="L23" s="53"/>
      <c r="M23" s="53"/>
      <c r="N23" s="53">
        <f t="shared" si="3"/>
        <v>0</v>
      </c>
      <c r="O23" s="67">
        <f t="shared" ref="O23:O32" si="5">SUM(G23:L23)-SUM(M23)</f>
        <v>116</v>
      </c>
      <c r="P23" s="53"/>
      <c r="Q23" s="53">
        <f t="shared" si="4"/>
        <v>2</v>
      </c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</row>
    <row r="24" spans="1:51" x14ac:dyDescent="0.3">
      <c r="A24" s="33">
        <v>21</v>
      </c>
      <c r="B24" s="53"/>
      <c r="C24" s="53" t="s">
        <v>212</v>
      </c>
      <c r="D24" s="53" t="s">
        <v>265</v>
      </c>
      <c r="E24" s="52" t="s">
        <v>58</v>
      </c>
      <c r="F24" s="52" t="s">
        <v>20</v>
      </c>
      <c r="G24" s="67">
        <v>99</v>
      </c>
      <c r="H24" s="33">
        <v>18</v>
      </c>
      <c r="I24" s="53"/>
      <c r="J24" s="53"/>
      <c r="K24" s="53"/>
      <c r="L24" s="53"/>
      <c r="M24" s="53"/>
      <c r="N24" s="53">
        <f t="shared" si="3"/>
        <v>0</v>
      </c>
      <c r="O24" s="67">
        <f t="shared" si="5"/>
        <v>117</v>
      </c>
      <c r="P24" s="53"/>
      <c r="Q24" s="53">
        <f t="shared" si="4"/>
        <v>2</v>
      </c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</row>
    <row r="25" spans="1:51" x14ac:dyDescent="0.3">
      <c r="A25" s="33">
        <v>22</v>
      </c>
      <c r="B25" s="53"/>
      <c r="C25" s="53" t="s">
        <v>227</v>
      </c>
      <c r="D25" s="53" t="s">
        <v>266</v>
      </c>
      <c r="E25" s="52" t="s">
        <v>58</v>
      </c>
      <c r="F25" s="52" t="s">
        <v>20</v>
      </c>
      <c r="G25" s="67">
        <v>99</v>
      </c>
      <c r="H25" s="33">
        <v>20</v>
      </c>
      <c r="I25" s="53"/>
      <c r="J25" s="53"/>
      <c r="K25" s="53"/>
      <c r="L25" s="53"/>
      <c r="M25" s="53"/>
      <c r="N25" s="53">
        <f t="shared" si="3"/>
        <v>0</v>
      </c>
      <c r="O25" s="67">
        <f t="shared" si="5"/>
        <v>119</v>
      </c>
      <c r="P25" s="53"/>
      <c r="Q25" s="53">
        <f t="shared" si="4"/>
        <v>2</v>
      </c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1:51" x14ac:dyDescent="0.3">
      <c r="A26" s="33">
        <v>23</v>
      </c>
      <c r="B26" s="53"/>
      <c r="C26" s="53" t="s">
        <v>267</v>
      </c>
      <c r="D26" s="53" t="s">
        <v>268</v>
      </c>
      <c r="E26" s="52" t="s">
        <v>58</v>
      </c>
      <c r="F26" s="66" t="s">
        <v>20</v>
      </c>
      <c r="G26" s="67">
        <v>99</v>
      </c>
      <c r="H26" s="33">
        <v>22</v>
      </c>
      <c r="I26" s="53"/>
      <c r="J26" s="53"/>
      <c r="K26" s="53"/>
      <c r="L26" s="53"/>
      <c r="M26" s="53"/>
      <c r="N26" s="53">
        <f t="shared" si="3"/>
        <v>0</v>
      </c>
      <c r="O26" s="67">
        <f t="shared" si="5"/>
        <v>121</v>
      </c>
      <c r="P26" s="53"/>
      <c r="Q26" s="53">
        <f t="shared" si="4"/>
        <v>2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1" x14ac:dyDescent="0.3">
      <c r="A27" s="33">
        <v>24</v>
      </c>
      <c r="B27" s="53"/>
      <c r="C27" s="53" t="s">
        <v>269</v>
      </c>
      <c r="D27" s="53" t="s">
        <v>270</v>
      </c>
      <c r="E27" s="52" t="s">
        <v>58</v>
      </c>
      <c r="F27" s="52" t="s">
        <v>20</v>
      </c>
      <c r="G27" s="67">
        <v>99</v>
      </c>
      <c r="H27" s="33">
        <v>23</v>
      </c>
      <c r="I27" s="53"/>
      <c r="J27" s="53"/>
      <c r="K27" s="53"/>
      <c r="L27" s="53"/>
      <c r="M27" s="53"/>
      <c r="N27" s="53">
        <f t="shared" si="3"/>
        <v>0</v>
      </c>
      <c r="O27" s="67">
        <f t="shared" si="5"/>
        <v>122</v>
      </c>
      <c r="P27" s="53"/>
      <c r="Q27" s="53">
        <f t="shared" si="4"/>
        <v>2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1:51" x14ac:dyDescent="0.3">
      <c r="A28" s="33">
        <v>25</v>
      </c>
      <c r="B28" s="53"/>
      <c r="C28" s="53" t="s">
        <v>271</v>
      </c>
      <c r="D28" s="53" t="s">
        <v>272</v>
      </c>
      <c r="E28" s="52" t="s">
        <v>58</v>
      </c>
      <c r="F28" s="52" t="s">
        <v>20</v>
      </c>
      <c r="G28" s="67">
        <v>99</v>
      </c>
      <c r="H28" s="33">
        <v>24</v>
      </c>
      <c r="I28" s="53"/>
      <c r="J28" s="53"/>
      <c r="K28" s="53"/>
      <c r="L28" s="53"/>
      <c r="M28" s="53"/>
      <c r="N28" s="53">
        <f t="shared" si="3"/>
        <v>0</v>
      </c>
      <c r="O28" s="67">
        <f t="shared" si="5"/>
        <v>123</v>
      </c>
      <c r="P28" s="53"/>
      <c r="Q28" s="53">
        <f t="shared" si="4"/>
        <v>2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1:51" x14ac:dyDescent="0.3">
      <c r="A29" s="33">
        <v>26</v>
      </c>
      <c r="B29" s="53"/>
      <c r="C29" s="84" t="s">
        <v>42</v>
      </c>
      <c r="D29" s="84" t="s">
        <v>149</v>
      </c>
      <c r="E29" s="52" t="s">
        <v>58</v>
      </c>
      <c r="F29" s="66" t="s">
        <v>20</v>
      </c>
      <c r="G29" s="33">
        <v>99</v>
      </c>
      <c r="H29" s="33">
        <v>25</v>
      </c>
      <c r="I29" s="34"/>
      <c r="J29" s="33"/>
      <c r="K29" s="33"/>
      <c r="L29" s="33"/>
      <c r="M29" s="33"/>
      <c r="N29" s="33">
        <f t="shared" si="3"/>
        <v>0</v>
      </c>
      <c r="O29" s="33">
        <f t="shared" si="5"/>
        <v>124</v>
      </c>
      <c r="P29" s="29"/>
      <c r="Q29" s="29">
        <f t="shared" si="4"/>
        <v>2</v>
      </c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x14ac:dyDescent="0.3">
      <c r="A30" s="33">
        <v>27</v>
      </c>
      <c r="B30" s="53"/>
      <c r="C30" s="84" t="s">
        <v>22</v>
      </c>
      <c r="D30" s="84" t="s">
        <v>23</v>
      </c>
      <c r="E30" s="52" t="s">
        <v>58</v>
      </c>
      <c r="F30" s="66" t="s">
        <v>20</v>
      </c>
      <c r="G30" s="33">
        <v>75</v>
      </c>
      <c r="H30" s="33">
        <v>99</v>
      </c>
      <c r="I30" s="33"/>
      <c r="J30" s="33"/>
      <c r="K30" s="33"/>
      <c r="L30" s="33"/>
      <c r="M30" s="33"/>
      <c r="N30" s="33">
        <f t="shared" si="3"/>
        <v>0</v>
      </c>
      <c r="O30" s="33">
        <f t="shared" si="5"/>
        <v>174</v>
      </c>
      <c r="P30" s="29"/>
      <c r="Q30" s="29">
        <f t="shared" si="4"/>
        <v>2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1" x14ac:dyDescent="0.3">
      <c r="A31" s="33">
        <v>28</v>
      </c>
      <c r="B31" s="53"/>
      <c r="C31" s="84" t="s">
        <v>128</v>
      </c>
      <c r="D31" s="84" t="s">
        <v>147</v>
      </c>
      <c r="E31" s="52" t="s">
        <v>58</v>
      </c>
      <c r="F31" s="52" t="s">
        <v>20</v>
      </c>
      <c r="G31" s="33">
        <v>99</v>
      </c>
      <c r="H31" s="33">
        <v>99</v>
      </c>
      <c r="I31" s="34"/>
      <c r="J31" s="33"/>
      <c r="K31" s="33"/>
      <c r="L31" s="33"/>
      <c r="M31" s="33"/>
      <c r="N31" s="33">
        <f t="shared" si="3"/>
        <v>0</v>
      </c>
      <c r="O31" s="33">
        <f t="shared" si="5"/>
        <v>198</v>
      </c>
      <c r="P31" s="29"/>
      <c r="Q31" s="29">
        <f t="shared" si="4"/>
        <v>2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x14ac:dyDescent="0.3">
      <c r="A32" s="33">
        <v>29</v>
      </c>
      <c r="B32" s="53"/>
      <c r="C32" s="53" t="s">
        <v>255</v>
      </c>
      <c r="D32" s="53" t="s">
        <v>256</v>
      </c>
      <c r="E32" s="52" t="s">
        <v>58</v>
      </c>
      <c r="F32" s="52" t="s">
        <v>20</v>
      </c>
      <c r="G32" s="67">
        <v>99</v>
      </c>
      <c r="H32" s="33">
        <v>99</v>
      </c>
      <c r="I32" s="53"/>
      <c r="J32" s="53"/>
      <c r="K32" s="53"/>
      <c r="L32" s="53"/>
      <c r="M32" s="53"/>
      <c r="N32" s="53">
        <f t="shared" si="3"/>
        <v>0</v>
      </c>
      <c r="O32" s="67">
        <f t="shared" si="5"/>
        <v>198</v>
      </c>
      <c r="P32" s="53"/>
      <c r="Q32" s="53">
        <f t="shared" si="4"/>
        <v>2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x14ac:dyDescent="0.3">
      <c r="A33" s="53"/>
      <c r="B33" s="53"/>
      <c r="C33" s="53"/>
      <c r="D33" s="53"/>
      <c r="E33" s="53"/>
      <c r="F33" s="53"/>
      <c r="G33" s="29"/>
      <c r="H33" s="2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x14ac:dyDescent="0.3">
      <c r="A34" s="53"/>
      <c r="B34" s="53"/>
      <c r="C34" s="53"/>
      <c r="D34" s="53"/>
      <c r="E34" s="53"/>
      <c r="F34" s="53"/>
      <c r="G34" s="29"/>
      <c r="H34" s="29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</sheetData>
  <autoFilter ref="A3:AY31" xr:uid="{00000000-0001-0000-0300-000000000000}"/>
  <sortState xmlns:xlrd2="http://schemas.microsoft.com/office/spreadsheetml/2017/richdata2" ref="C4:Q32">
    <sortCondition ref="O4:O32"/>
  </sortState>
  <phoneticPr fontId="10" type="noConversion"/>
  <pageMargins left="0.7" right="0.7" top="0.75" bottom="0.75" header="0.511811023622047" footer="0.3"/>
  <pageSetup orientation="landscape" horizontalDpi="300" verticalDpi="300"/>
  <headerFooter>
    <oddFooter>&amp;C&amp;"Helvetica Neue,Standaard"&amp;12&amp;K000000&amp;P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23"/>
  <sheetViews>
    <sheetView showGridLines="0" tabSelected="1" topLeftCell="A2" zoomScaleNormal="100" workbookViewId="0">
      <selection activeCell="O20" sqref="O20"/>
    </sheetView>
  </sheetViews>
  <sheetFormatPr defaultColWidth="9.33203125" defaultRowHeight="14.4" x14ac:dyDescent="0.3"/>
  <cols>
    <col min="1" max="1" width="5.33203125" style="37" customWidth="1"/>
    <col min="2" max="2" width="9.33203125" style="37" hidden="1"/>
    <col min="3" max="3" width="25.33203125" style="37" customWidth="1"/>
    <col min="4" max="4" width="33.5546875" style="37" customWidth="1"/>
    <col min="5" max="5" width="9.33203125" style="37" bestFit="1" customWidth="1"/>
    <col min="6" max="6" width="5.6640625" style="37" customWidth="1"/>
    <col min="7" max="7" width="13.44140625" style="37" customWidth="1"/>
    <col min="8" max="8" width="11.44140625" style="37" customWidth="1"/>
    <col min="9" max="9" width="13" style="37" customWidth="1"/>
    <col min="10" max="10" width="11.44140625" style="37" hidden="1" customWidth="1"/>
    <col min="11" max="12" width="9.33203125" style="37" hidden="1" customWidth="1"/>
    <col min="13" max="13" width="9" style="37" hidden="1" customWidth="1"/>
    <col min="14" max="14" width="9.33203125" style="37" hidden="1"/>
    <col min="15" max="17" width="9" style="37" customWidth="1"/>
    <col min="18" max="18" width="10.6640625" style="37" customWidth="1"/>
    <col min="19" max="19" width="19.44140625" style="37" customWidth="1"/>
    <col min="20" max="16384" width="9.33203125" style="37"/>
  </cols>
  <sheetData>
    <row r="1" spans="1:51" ht="45" customHeight="1" x14ac:dyDescent="0.3">
      <c r="A1" s="31"/>
      <c r="B1" s="40"/>
      <c r="C1" s="40"/>
      <c r="D1" s="41"/>
      <c r="E1" s="40"/>
      <c r="F1" s="40"/>
      <c r="G1" s="22" t="s">
        <v>68</v>
      </c>
      <c r="H1" s="22" t="s">
        <v>2</v>
      </c>
      <c r="I1" s="22" t="s">
        <v>3</v>
      </c>
      <c r="J1" s="42"/>
      <c r="K1" s="42"/>
      <c r="L1" s="68"/>
      <c r="M1" s="68"/>
      <c r="N1" s="68"/>
      <c r="O1" s="68"/>
      <c r="P1" s="44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customHeight="1" x14ac:dyDescent="0.3">
      <c r="A2" s="31"/>
      <c r="B2" s="40"/>
      <c r="C2" s="40"/>
      <c r="D2" s="40"/>
      <c r="E2" s="40"/>
      <c r="F2" s="40"/>
      <c r="G2" s="23" t="s">
        <v>67</v>
      </c>
      <c r="H2" s="45">
        <v>45806</v>
      </c>
      <c r="I2" s="24" t="s">
        <v>69</v>
      </c>
      <c r="J2" s="65"/>
      <c r="K2" s="46"/>
      <c r="L2" s="69"/>
      <c r="M2" s="69"/>
      <c r="N2" s="69"/>
      <c r="O2" s="69"/>
      <c r="P2" s="47"/>
      <c r="Q2" s="39"/>
      <c r="R2" s="36"/>
      <c r="S2" s="35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30" customHeight="1" x14ac:dyDescent="0.3">
      <c r="A3" s="70" t="s">
        <v>6</v>
      </c>
      <c r="B3" s="48" t="s">
        <v>7</v>
      </c>
      <c r="C3" s="48" t="s">
        <v>8</v>
      </c>
      <c r="D3" s="48" t="s">
        <v>9</v>
      </c>
      <c r="E3" s="48" t="s">
        <v>10</v>
      </c>
      <c r="F3" s="48" t="s">
        <v>11</v>
      </c>
      <c r="G3" s="51" t="s">
        <v>12</v>
      </c>
      <c r="H3" s="51" t="s">
        <v>13</v>
      </c>
      <c r="I3" s="51" t="s">
        <v>14</v>
      </c>
      <c r="J3" s="51"/>
      <c r="K3" s="51" t="s">
        <v>15</v>
      </c>
      <c r="L3" s="51" t="s">
        <v>16</v>
      </c>
      <c r="M3" s="71" t="s">
        <v>4</v>
      </c>
      <c r="N3" s="71" t="s">
        <v>5</v>
      </c>
      <c r="O3" s="51" t="s">
        <v>17</v>
      </c>
      <c r="P3" s="69"/>
      <c r="Q3" s="72" t="s">
        <v>18</v>
      </c>
      <c r="R3" s="57"/>
      <c r="S3" s="35"/>
      <c r="T3" s="35"/>
      <c r="U3" s="35"/>
      <c r="V3" s="35"/>
      <c r="W3" s="35"/>
      <c r="X3" s="36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customHeight="1" x14ac:dyDescent="0.3">
      <c r="A4" s="34">
        <v>1</v>
      </c>
      <c r="B4" s="36"/>
      <c r="C4" s="53" t="s">
        <v>61</v>
      </c>
      <c r="D4" s="53" t="s">
        <v>62</v>
      </c>
      <c r="E4" s="56" t="s">
        <v>283</v>
      </c>
      <c r="F4" s="56" t="s">
        <v>20</v>
      </c>
      <c r="G4" s="33">
        <v>2</v>
      </c>
      <c r="H4" s="33">
        <v>5</v>
      </c>
      <c r="I4" s="33"/>
      <c r="J4" s="33"/>
      <c r="K4" s="33"/>
      <c r="L4" s="34"/>
      <c r="M4" s="33"/>
      <c r="N4" s="33">
        <f t="shared" ref="N4:N14" si="0">IF(Q4=5,LARGE(G4:L4,2),0)</f>
        <v>0</v>
      </c>
      <c r="O4" s="33">
        <f t="shared" ref="O4:O14" si="1">SUM(G4:L4)-SUM(M4:N4)</f>
        <v>7</v>
      </c>
      <c r="P4" s="29"/>
      <c r="Q4" s="29">
        <f t="shared" ref="Q4:Q14" si="2">COUNTIF(G4:L4,"&gt;0")</f>
        <v>2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customHeight="1" x14ac:dyDescent="0.3">
      <c r="A5" s="33">
        <v>2</v>
      </c>
      <c r="B5" s="30" t="s">
        <v>65</v>
      </c>
      <c r="C5" s="53" t="s">
        <v>155</v>
      </c>
      <c r="D5" s="53" t="s">
        <v>156</v>
      </c>
      <c r="E5" s="56" t="s">
        <v>283</v>
      </c>
      <c r="F5" s="56" t="s">
        <v>20</v>
      </c>
      <c r="G5" s="34">
        <v>1</v>
      </c>
      <c r="H5" s="34">
        <v>99</v>
      </c>
      <c r="I5" s="34"/>
      <c r="J5" s="34"/>
      <c r="K5" s="34"/>
      <c r="L5" s="34"/>
      <c r="M5" s="34"/>
      <c r="N5" s="34">
        <f t="shared" si="0"/>
        <v>0</v>
      </c>
      <c r="O5" s="34">
        <f t="shared" si="1"/>
        <v>100</v>
      </c>
      <c r="P5" s="35"/>
      <c r="Q5" s="35">
        <f t="shared" si="2"/>
        <v>2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51" ht="15.75" customHeight="1" x14ac:dyDescent="0.3">
      <c r="A6" s="33">
        <v>3</v>
      </c>
      <c r="B6" s="30" t="s">
        <v>66</v>
      </c>
      <c r="C6" s="37" t="s">
        <v>275</v>
      </c>
      <c r="D6" s="37" t="s">
        <v>276</v>
      </c>
      <c r="E6" s="56" t="s">
        <v>283</v>
      </c>
      <c r="F6" s="73" t="s">
        <v>20</v>
      </c>
      <c r="G6" s="34">
        <v>99</v>
      </c>
      <c r="H6" s="34">
        <v>1</v>
      </c>
      <c r="I6" s="34"/>
      <c r="J6" s="34"/>
      <c r="K6" s="35"/>
      <c r="L6" s="35"/>
      <c r="M6" s="34"/>
      <c r="N6" s="34">
        <f t="shared" si="0"/>
        <v>0</v>
      </c>
      <c r="O6" s="34">
        <f t="shared" si="1"/>
        <v>100</v>
      </c>
      <c r="P6" s="35"/>
      <c r="Q6" s="35">
        <f t="shared" si="2"/>
        <v>2</v>
      </c>
      <c r="R6" s="53"/>
      <c r="S6" s="53"/>
      <c r="T6" s="53"/>
      <c r="U6" s="53"/>
      <c r="V6" s="53"/>
      <c r="W6" s="53"/>
      <c r="X6" s="53"/>
      <c r="Y6" s="74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ht="15.75" customHeight="1" x14ac:dyDescent="0.3">
      <c r="A7" s="34">
        <v>4</v>
      </c>
      <c r="B7" s="36"/>
      <c r="C7" s="53" t="s">
        <v>153</v>
      </c>
      <c r="D7" s="53" t="s">
        <v>154</v>
      </c>
      <c r="E7" s="56" t="s">
        <v>283</v>
      </c>
      <c r="F7" s="56" t="s">
        <v>20</v>
      </c>
      <c r="G7" s="34">
        <v>99</v>
      </c>
      <c r="H7" s="34">
        <v>2</v>
      </c>
      <c r="I7" s="34"/>
      <c r="J7" s="34"/>
      <c r="K7" s="34"/>
      <c r="L7" s="34"/>
      <c r="M7" s="34"/>
      <c r="N7" s="34">
        <f t="shared" si="0"/>
        <v>0</v>
      </c>
      <c r="O7" s="34">
        <f t="shared" si="1"/>
        <v>101</v>
      </c>
      <c r="P7" s="35"/>
      <c r="Q7" s="35">
        <f t="shared" si="2"/>
        <v>2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1:51" ht="15.75" customHeight="1" x14ac:dyDescent="0.3">
      <c r="A8" s="34">
        <v>5</v>
      </c>
      <c r="B8" s="36"/>
      <c r="C8" s="83" t="s">
        <v>37</v>
      </c>
      <c r="D8" s="83" t="s">
        <v>157</v>
      </c>
      <c r="E8" s="56" t="s">
        <v>283</v>
      </c>
      <c r="F8" s="73" t="s">
        <v>20</v>
      </c>
      <c r="G8" s="34">
        <v>3</v>
      </c>
      <c r="H8" s="34">
        <v>99</v>
      </c>
      <c r="I8" s="34"/>
      <c r="J8" s="34"/>
      <c r="K8" s="35"/>
      <c r="L8" s="35"/>
      <c r="M8" s="34"/>
      <c r="N8" s="34">
        <f t="shared" si="0"/>
        <v>0</v>
      </c>
      <c r="O8" s="34">
        <f t="shared" si="1"/>
        <v>102</v>
      </c>
      <c r="P8" s="35"/>
      <c r="Q8" s="35">
        <f t="shared" si="2"/>
        <v>2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1:51" ht="15.75" customHeight="1" x14ac:dyDescent="0.3">
      <c r="A9" s="34">
        <v>6</v>
      </c>
      <c r="B9" s="36"/>
      <c r="C9" s="53" t="s">
        <v>277</v>
      </c>
      <c r="D9" s="53" t="s">
        <v>278</v>
      </c>
      <c r="E9" s="56" t="s">
        <v>283</v>
      </c>
      <c r="F9" s="56" t="s">
        <v>20</v>
      </c>
      <c r="G9" s="34">
        <v>99</v>
      </c>
      <c r="H9" s="34">
        <v>3</v>
      </c>
      <c r="I9" s="34"/>
      <c r="J9" s="34"/>
      <c r="K9" s="34"/>
      <c r="L9" s="34"/>
      <c r="M9" s="34"/>
      <c r="N9" s="34">
        <f t="shared" si="0"/>
        <v>0</v>
      </c>
      <c r="O9" s="34">
        <f t="shared" si="1"/>
        <v>102</v>
      </c>
      <c r="P9" s="35"/>
      <c r="Q9" s="35">
        <f t="shared" si="2"/>
        <v>2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15.75" customHeight="1" x14ac:dyDescent="0.3">
      <c r="A10" s="33">
        <v>7</v>
      </c>
      <c r="B10" s="35"/>
      <c r="C10" s="83" t="s">
        <v>37</v>
      </c>
      <c r="D10" s="83" t="s">
        <v>46</v>
      </c>
      <c r="E10" s="56" t="s">
        <v>283</v>
      </c>
      <c r="F10" s="73" t="s">
        <v>20</v>
      </c>
      <c r="G10" s="34">
        <v>4</v>
      </c>
      <c r="H10" s="34">
        <v>99</v>
      </c>
      <c r="I10" s="34"/>
      <c r="J10" s="34"/>
      <c r="K10" s="35"/>
      <c r="L10" s="35"/>
      <c r="M10" s="34"/>
      <c r="N10" s="34">
        <f t="shared" si="0"/>
        <v>0</v>
      </c>
      <c r="O10" s="34">
        <f t="shared" si="1"/>
        <v>103</v>
      </c>
      <c r="P10" s="35"/>
      <c r="Q10" s="35">
        <f t="shared" si="2"/>
        <v>2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ht="15.75" customHeight="1" x14ac:dyDescent="0.3">
      <c r="A11" s="33">
        <v>8</v>
      </c>
      <c r="B11" s="35"/>
      <c r="C11" s="53" t="s">
        <v>271</v>
      </c>
      <c r="D11" s="53" t="s">
        <v>279</v>
      </c>
      <c r="E11" s="56" t="s">
        <v>283</v>
      </c>
      <c r="F11" s="56" t="s">
        <v>20</v>
      </c>
      <c r="G11" s="34">
        <v>99</v>
      </c>
      <c r="H11" s="34">
        <v>4</v>
      </c>
      <c r="I11" s="34"/>
      <c r="J11" s="34"/>
      <c r="K11" s="34"/>
      <c r="L11" s="34"/>
      <c r="M11" s="34"/>
      <c r="N11" s="34">
        <f t="shared" si="0"/>
        <v>0</v>
      </c>
      <c r="O11" s="34">
        <f t="shared" si="1"/>
        <v>103</v>
      </c>
      <c r="P11" s="35"/>
      <c r="Q11" s="35">
        <f t="shared" si="2"/>
        <v>2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1" ht="15.75" customHeight="1" x14ac:dyDescent="0.3">
      <c r="A12" s="34">
        <v>9</v>
      </c>
      <c r="B12" s="36"/>
      <c r="C12" s="53" t="s">
        <v>281</v>
      </c>
      <c r="D12" s="53" t="s">
        <v>282</v>
      </c>
      <c r="E12" s="56" t="s">
        <v>283</v>
      </c>
      <c r="F12" s="56" t="s">
        <v>20</v>
      </c>
      <c r="G12" s="34">
        <v>99</v>
      </c>
      <c r="H12" s="34">
        <v>75</v>
      </c>
      <c r="I12" s="34"/>
      <c r="J12" s="34"/>
      <c r="K12" s="34"/>
      <c r="L12" s="34"/>
      <c r="M12" s="34"/>
      <c r="N12" s="34">
        <f t="shared" si="0"/>
        <v>0</v>
      </c>
      <c r="O12" s="34">
        <f t="shared" si="1"/>
        <v>174</v>
      </c>
      <c r="P12" s="35"/>
      <c r="Q12" s="35">
        <f t="shared" si="2"/>
        <v>2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1:51" ht="15.75" customHeight="1" x14ac:dyDescent="0.3">
      <c r="A13" s="34">
        <v>10</v>
      </c>
      <c r="B13" s="36"/>
      <c r="C13" s="53" t="s">
        <v>128</v>
      </c>
      <c r="D13" s="53" t="s">
        <v>147</v>
      </c>
      <c r="E13" s="56" t="s">
        <v>283</v>
      </c>
      <c r="F13" s="56" t="s">
        <v>20</v>
      </c>
      <c r="G13" s="34">
        <v>99</v>
      </c>
      <c r="H13" s="34">
        <v>99</v>
      </c>
      <c r="I13" s="34"/>
      <c r="J13" s="34"/>
      <c r="K13" s="34"/>
      <c r="L13" s="34"/>
      <c r="M13" s="34"/>
      <c r="N13" s="34">
        <f t="shared" si="0"/>
        <v>0</v>
      </c>
      <c r="O13" s="34">
        <f t="shared" si="1"/>
        <v>198</v>
      </c>
      <c r="P13" s="35"/>
      <c r="Q13" s="35">
        <f t="shared" si="2"/>
        <v>2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ht="15.75" customHeight="1" x14ac:dyDescent="0.3">
      <c r="A14" s="34">
        <v>11</v>
      </c>
      <c r="B14" s="36"/>
      <c r="C14" s="37" t="s">
        <v>128</v>
      </c>
      <c r="D14" s="37" t="s">
        <v>280</v>
      </c>
      <c r="E14" s="56" t="s">
        <v>283</v>
      </c>
      <c r="F14" s="56" t="s">
        <v>20</v>
      </c>
      <c r="G14" s="34">
        <v>99</v>
      </c>
      <c r="H14" s="34">
        <v>99</v>
      </c>
      <c r="I14" s="34"/>
      <c r="J14" s="34"/>
      <c r="K14" s="34"/>
      <c r="L14" s="34"/>
      <c r="M14" s="34"/>
      <c r="N14" s="34">
        <f t="shared" si="0"/>
        <v>0</v>
      </c>
      <c r="O14" s="34">
        <f t="shared" si="1"/>
        <v>198</v>
      </c>
      <c r="P14" s="35"/>
      <c r="Q14" s="35">
        <f t="shared" si="2"/>
        <v>2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ht="15.75" customHeight="1" x14ac:dyDescent="0.3">
      <c r="A15" s="33">
        <v>12</v>
      </c>
      <c r="B15" s="36"/>
      <c r="C15" s="30"/>
      <c r="D15" s="30"/>
      <c r="E15" s="56" t="s">
        <v>283</v>
      </c>
      <c r="F15" s="56" t="s">
        <v>20</v>
      </c>
      <c r="G15" s="34"/>
      <c r="H15" s="34"/>
      <c r="I15" s="34"/>
      <c r="J15" s="34"/>
      <c r="K15" s="34"/>
      <c r="L15" s="34"/>
      <c r="M15" s="34"/>
      <c r="N15" s="34">
        <f t="shared" ref="N15:N19" si="3">IF(Q15=5,LARGE(G15:L15,2),0)</f>
        <v>0</v>
      </c>
      <c r="O15" s="34">
        <f t="shared" ref="O15:O19" si="4">SUM(G15:L15)-SUM(M15:N15)</f>
        <v>0</v>
      </c>
      <c r="P15" s="35"/>
      <c r="Q15" s="35">
        <f t="shared" ref="Q15:Q19" si="5">COUNTIF(G15:L15,"&gt;0")</f>
        <v>0</v>
      </c>
      <c r="R15" s="55"/>
      <c r="S15" s="55"/>
      <c r="T15" s="55"/>
      <c r="U15" s="55"/>
      <c r="V15" s="55"/>
      <c r="W15" s="5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1:51" ht="15.75" customHeight="1" x14ac:dyDescent="0.3">
      <c r="A16" s="33">
        <v>13</v>
      </c>
      <c r="B16" s="36"/>
      <c r="C16" s="30"/>
      <c r="D16" s="30"/>
      <c r="E16" s="56" t="s">
        <v>283</v>
      </c>
      <c r="F16" s="56" t="s">
        <v>20</v>
      </c>
      <c r="G16" s="34"/>
      <c r="H16" s="34"/>
      <c r="I16" s="34"/>
      <c r="J16" s="34"/>
      <c r="K16" s="34"/>
      <c r="L16" s="34"/>
      <c r="M16" s="34"/>
      <c r="N16" s="34">
        <f t="shared" si="3"/>
        <v>0</v>
      </c>
      <c r="O16" s="34">
        <f t="shared" si="4"/>
        <v>0</v>
      </c>
      <c r="P16" s="35"/>
      <c r="Q16" s="35">
        <f t="shared" si="5"/>
        <v>0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1:51" ht="15.75" customHeight="1" x14ac:dyDescent="0.3">
      <c r="A17" s="34">
        <v>14</v>
      </c>
      <c r="B17" s="36"/>
      <c r="C17" s="30"/>
      <c r="D17" s="30"/>
      <c r="E17" s="56" t="s">
        <v>283</v>
      </c>
      <c r="F17" s="56" t="s">
        <v>20</v>
      </c>
      <c r="G17" s="34"/>
      <c r="H17" s="34"/>
      <c r="I17" s="34"/>
      <c r="J17" s="34"/>
      <c r="K17" s="34"/>
      <c r="L17" s="34"/>
      <c r="M17" s="34"/>
      <c r="N17" s="34">
        <f t="shared" si="3"/>
        <v>0</v>
      </c>
      <c r="O17" s="34">
        <f t="shared" si="4"/>
        <v>0</v>
      </c>
      <c r="P17" s="35"/>
      <c r="Q17" s="35">
        <f t="shared" si="5"/>
        <v>0</v>
      </c>
      <c r="R17" s="55"/>
      <c r="S17" s="55"/>
      <c r="T17" s="55"/>
      <c r="U17" s="55"/>
      <c r="V17" s="55"/>
      <c r="W17" s="55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</row>
    <row r="18" spans="1:51" ht="15.75" customHeight="1" x14ac:dyDescent="0.3">
      <c r="A18" s="34">
        <v>15</v>
      </c>
      <c r="B18" s="36"/>
      <c r="C18" s="30"/>
      <c r="D18" s="30"/>
      <c r="E18" s="56" t="s">
        <v>283</v>
      </c>
      <c r="F18" s="56" t="s">
        <v>20</v>
      </c>
      <c r="G18" s="34"/>
      <c r="H18" s="34"/>
      <c r="I18" s="34"/>
      <c r="J18" s="34"/>
      <c r="K18" s="34"/>
      <c r="L18" s="34"/>
      <c r="M18" s="34"/>
      <c r="N18" s="34">
        <f t="shared" si="3"/>
        <v>0</v>
      </c>
      <c r="O18" s="34">
        <f t="shared" si="4"/>
        <v>0</v>
      </c>
      <c r="P18" s="35"/>
      <c r="Q18" s="35">
        <f t="shared" si="5"/>
        <v>0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1:51" ht="15.75" customHeight="1" x14ac:dyDescent="0.3">
      <c r="A19" s="34">
        <v>16</v>
      </c>
      <c r="B19" s="36"/>
      <c r="C19" s="30"/>
      <c r="D19" s="30"/>
      <c r="E19" s="56" t="s">
        <v>283</v>
      </c>
      <c r="F19" s="56" t="s">
        <v>20</v>
      </c>
      <c r="G19" s="34"/>
      <c r="H19" s="34"/>
      <c r="I19" s="34"/>
      <c r="J19" s="34"/>
      <c r="K19" s="34"/>
      <c r="L19" s="34"/>
      <c r="M19" s="34"/>
      <c r="N19" s="34">
        <f t="shared" si="3"/>
        <v>0</v>
      </c>
      <c r="O19" s="34">
        <f t="shared" si="4"/>
        <v>0</v>
      </c>
      <c r="P19" s="35"/>
      <c r="Q19" s="35">
        <f t="shared" si="5"/>
        <v>0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ht="15.75" customHeight="1" x14ac:dyDescent="0.3">
      <c r="A20" s="33">
        <v>17</v>
      </c>
      <c r="B20" s="36"/>
      <c r="C20" s="35"/>
      <c r="D20" s="35"/>
      <c r="E20" s="56" t="s">
        <v>283</v>
      </c>
      <c r="F20" s="26" t="s">
        <v>20</v>
      </c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ht="15.75" customHeight="1" x14ac:dyDescent="0.3">
      <c r="A21" s="35"/>
      <c r="B21" s="36"/>
      <c r="C21" s="35"/>
      <c r="D21" s="35"/>
      <c r="E21" s="67"/>
      <c r="F21" s="67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1" ht="15.75" customHeight="1" x14ac:dyDescent="0.3"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1:51" ht="15.75" customHeight="1" x14ac:dyDescent="0.3"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</sheetData>
  <sortState xmlns:xlrd2="http://schemas.microsoft.com/office/spreadsheetml/2017/richdata2" ref="C4:Q14">
    <sortCondition ref="O4:O14"/>
  </sortState>
  <phoneticPr fontId="11" type="noConversion"/>
  <pageMargins left="0.7" right="0.7" top="0.75" bottom="0.75" header="0.511811023622047" footer="0.3"/>
  <pageSetup orientation="portrait" horizontalDpi="300" verticalDpi="300"/>
  <headerFooter>
    <oddFooter>&amp;C&amp;"Helvetica Neue,Standaard"&amp;12&amp;K000000&amp;P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Gereden wedstrijden</vt:lpstr>
      <vt:lpstr>0,80M</vt:lpstr>
      <vt:lpstr>0,90M</vt:lpstr>
      <vt:lpstr>1.00 M</vt:lpstr>
      <vt:lpstr>1.10 M</vt:lpstr>
      <vt:lpstr>1.20 M</vt:lpstr>
      <vt:lpstr>1.30  1,35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</dc:creator>
  <dc:description/>
  <cp:lastModifiedBy>Mariska Baars</cp:lastModifiedBy>
  <cp:revision>3</cp:revision>
  <dcterms:created xsi:type="dcterms:W3CDTF">2022-11-21T12:46:54Z</dcterms:created>
  <dcterms:modified xsi:type="dcterms:W3CDTF">2025-06-14T12:00:51Z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0x0101001E5B9BECFE8E274A800D173DA8BAC3C5</vt:lpwstr>
  </property>
</Properties>
</file>